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UARIO\Desktop\Nueva carpeta\"/>
    </mc:Choice>
  </mc:AlternateContent>
  <xr:revisionPtr revIDLastSave="0" documentId="13_ncr:1_{1575C43B-8881-42EB-9F8B-3F990F6F7F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or carrera" sheetId="1" r:id="rId1"/>
    <sheet name="datos" sheetId="3" state="hidden" r:id="rId2"/>
    <sheet name="Parametros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2" i="1" l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G92" i="1"/>
  <c r="M92" i="1" s="1"/>
  <c r="G91" i="1"/>
  <c r="M91" i="1" s="1"/>
  <c r="G90" i="1"/>
  <c r="I90" i="1" s="1"/>
  <c r="G89" i="1"/>
  <c r="M89" i="1" s="1"/>
  <c r="G88" i="1"/>
  <c r="M88" i="1" s="1"/>
  <c r="G87" i="1"/>
  <c r="M87" i="1" s="1"/>
  <c r="M86" i="1"/>
  <c r="K86" i="1"/>
  <c r="G86" i="1"/>
  <c r="I86" i="1" s="1"/>
  <c r="G85" i="1"/>
  <c r="M85" i="1" s="1"/>
  <c r="G84" i="1"/>
  <c r="M84" i="1" s="1"/>
  <c r="M83" i="1"/>
  <c r="K83" i="1"/>
  <c r="I83" i="1"/>
  <c r="G83" i="1"/>
  <c r="G82" i="1"/>
  <c r="I82" i="1" s="1"/>
  <c r="M81" i="1"/>
  <c r="G81" i="1"/>
  <c r="I81" i="1" s="1"/>
  <c r="G80" i="1"/>
  <c r="M80" i="1" s="1"/>
  <c r="G79" i="1"/>
  <c r="M79" i="1" s="1"/>
  <c r="G78" i="1"/>
  <c r="M78" i="1" s="1"/>
  <c r="G77" i="1"/>
  <c r="K77" i="1" s="1"/>
  <c r="G76" i="1"/>
  <c r="M76" i="1" s="1"/>
  <c r="G75" i="1"/>
  <c r="M75" i="1" s="1"/>
  <c r="G74" i="1"/>
  <c r="K74" i="1" s="1"/>
  <c r="G73" i="1"/>
  <c r="M73" i="1" s="1"/>
  <c r="G72" i="1"/>
  <c r="M72" i="1" s="1"/>
  <c r="G71" i="1"/>
  <c r="M71" i="1" s="1"/>
  <c r="M70" i="1"/>
  <c r="G70" i="1"/>
  <c r="I70" i="1" s="1"/>
  <c r="M69" i="1"/>
  <c r="G69" i="1"/>
  <c r="K69" i="1" s="1"/>
  <c r="G68" i="1"/>
  <c r="M68" i="1" s="1"/>
  <c r="G67" i="1"/>
  <c r="M67" i="1" s="1"/>
  <c r="G66" i="1"/>
  <c r="I66" i="1" s="1"/>
  <c r="G65" i="1"/>
  <c r="I65" i="1" s="1"/>
  <c r="G64" i="1"/>
  <c r="M64" i="1" s="1"/>
  <c r="G63" i="1"/>
  <c r="M63" i="1" s="1"/>
  <c r="K62" i="1"/>
  <c r="I62" i="1"/>
  <c r="G62" i="1"/>
  <c r="M62" i="1" s="1"/>
  <c r="G61" i="1"/>
  <c r="M61" i="1" s="1"/>
  <c r="G60" i="1"/>
  <c r="M60" i="1" s="1"/>
  <c r="G59" i="1"/>
  <c r="M59" i="1" s="1"/>
  <c r="G58" i="1"/>
  <c r="I58" i="1" s="1"/>
  <c r="G57" i="1"/>
  <c r="M57" i="1" s="1"/>
  <c r="G56" i="1"/>
  <c r="M56" i="1" s="1"/>
  <c r="G55" i="1"/>
  <c r="I55" i="1" s="1"/>
  <c r="G54" i="1"/>
  <c r="I54" i="1" s="1"/>
  <c r="G53" i="1"/>
  <c r="K53" i="1" s="1"/>
  <c r="G52" i="1"/>
  <c r="M52" i="1" s="1"/>
  <c r="G51" i="1"/>
  <c r="I51" i="1" s="1"/>
  <c r="M50" i="1"/>
  <c r="G50" i="1"/>
  <c r="I50" i="1" s="1"/>
  <c r="M49" i="1"/>
  <c r="K49" i="1"/>
  <c r="G49" i="1"/>
  <c r="I49" i="1" s="1"/>
  <c r="G48" i="1"/>
  <c r="M48" i="1" s="1"/>
  <c r="G47" i="1"/>
  <c r="M47" i="1" s="1"/>
  <c r="G46" i="1"/>
  <c r="M46" i="1" s="1"/>
  <c r="G45" i="1"/>
  <c r="K45" i="1" s="1"/>
  <c r="G44" i="1"/>
  <c r="M44" i="1" s="1"/>
  <c r="I43" i="1"/>
  <c r="G43" i="1"/>
  <c r="M43" i="1" s="1"/>
  <c r="G42" i="1"/>
  <c r="K42" i="1" s="1"/>
  <c r="G41" i="1"/>
  <c r="M41" i="1" s="1"/>
  <c r="G40" i="1"/>
  <c r="M40" i="1" s="1"/>
  <c r="G39" i="1"/>
  <c r="M39" i="1" s="1"/>
  <c r="M38" i="1"/>
  <c r="G38" i="1"/>
  <c r="I38" i="1" s="1"/>
  <c r="G37" i="1"/>
  <c r="K37" i="1" s="1"/>
  <c r="G36" i="1"/>
  <c r="M36" i="1" s="1"/>
  <c r="G35" i="1"/>
  <c r="K35" i="1" s="1"/>
  <c r="G34" i="1"/>
  <c r="I34" i="1" s="1"/>
  <c r="G33" i="1"/>
  <c r="I33" i="1" s="1"/>
  <c r="G32" i="1"/>
  <c r="K32" i="1" s="1"/>
  <c r="M31" i="1"/>
  <c r="K31" i="1"/>
  <c r="G31" i="1"/>
  <c r="I31" i="1" s="1"/>
  <c r="K30" i="1"/>
  <c r="I30" i="1"/>
  <c r="G30" i="1"/>
  <c r="M30" i="1" s="1"/>
  <c r="G29" i="1"/>
  <c r="K29" i="1" s="1"/>
  <c r="G28" i="1"/>
  <c r="M28" i="1" s="1"/>
  <c r="G27" i="1"/>
  <c r="M27" i="1" s="1"/>
  <c r="G26" i="1"/>
  <c r="I26" i="1" s="1"/>
  <c r="G25" i="1"/>
  <c r="M25" i="1" s="1"/>
  <c r="G24" i="1"/>
  <c r="M24" i="1" s="1"/>
  <c r="G23" i="1"/>
  <c r="I23" i="1" s="1"/>
  <c r="G22" i="1"/>
  <c r="I22" i="1" s="1"/>
  <c r="G21" i="1"/>
  <c r="K21" i="1" s="1"/>
  <c r="G20" i="1"/>
  <c r="M20" i="1" s="1"/>
  <c r="M19" i="1"/>
  <c r="K19" i="1"/>
  <c r="G19" i="1"/>
  <c r="I19" i="1" s="1"/>
  <c r="M18" i="1"/>
  <c r="K18" i="1"/>
  <c r="G18" i="1"/>
  <c r="I18" i="1" s="1"/>
  <c r="M17" i="1"/>
  <c r="K17" i="1"/>
  <c r="G17" i="1"/>
  <c r="I17" i="1" s="1"/>
  <c r="G16" i="1"/>
  <c r="K16" i="1" s="1"/>
  <c r="G15" i="1"/>
  <c r="M15" i="1" s="1"/>
  <c r="G14" i="1"/>
  <c r="M14" i="1" s="1"/>
  <c r="G13" i="1"/>
  <c r="I13" i="1" s="1"/>
  <c r="K13" i="1" l="1"/>
  <c r="I16" i="1"/>
  <c r="M21" i="1"/>
  <c r="M32" i="1"/>
  <c r="I48" i="1"/>
  <c r="K67" i="1"/>
  <c r="I79" i="1"/>
  <c r="M66" i="1"/>
  <c r="K51" i="1"/>
  <c r="I63" i="1"/>
  <c r="M51" i="1"/>
  <c r="K48" i="1"/>
  <c r="I64" i="1"/>
  <c r="I59" i="1"/>
  <c r="K64" i="1"/>
  <c r="K79" i="1"/>
  <c r="I14" i="1"/>
  <c r="K22" i="1"/>
  <c r="K33" i="1"/>
  <c r="K14" i="1"/>
  <c r="M22" i="1"/>
  <c r="M33" i="1"/>
  <c r="M53" i="1"/>
  <c r="I80" i="1"/>
  <c r="I78" i="1"/>
  <c r="K63" i="1"/>
  <c r="I67" i="1"/>
  <c r="K38" i="1"/>
  <c r="I75" i="1"/>
  <c r="K80" i="1"/>
  <c r="K66" i="1"/>
  <c r="I47" i="1"/>
  <c r="M35" i="1"/>
  <c r="K47" i="1"/>
  <c r="K78" i="1"/>
  <c r="K82" i="1"/>
  <c r="M16" i="1"/>
  <c r="I32" i="1"/>
  <c r="M82" i="1"/>
  <c r="I91" i="1"/>
  <c r="I35" i="1"/>
  <c r="I15" i="1"/>
  <c r="K34" i="1"/>
  <c r="K54" i="1"/>
  <c r="K65" i="1"/>
  <c r="M37" i="1"/>
  <c r="M34" i="1"/>
  <c r="I46" i="1"/>
  <c r="M54" i="1"/>
  <c r="M65" i="1"/>
  <c r="K15" i="1"/>
  <c r="K46" i="1"/>
  <c r="K50" i="1"/>
  <c r="K70" i="1"/>
  <c r="K81" i="1"/>
  <c r="I77" i="1"/>
  <c r="I42" i="1"/>
  <c r="I74" i="1"/>
  <c r="I39" i="1"/>
  <c r="M45" i="1"/>
  <c r="K90" i="1"/>
  <c r="I20" i="1"/>
  <c r="K23" i="1"/>
  <c r="M26" i="1"/>
  <c r="I36" i="1"/>
  <c r="K39" i="1"/>
  <c r="M42" i="1"/>
  <c r="I52" i="1"/>
  <c r="K55" i="1"/>
  <c r="M58" i="1"/>
  <c r="I68" i="1"/>
  <c r="K71" i="1"/>
  <c r="M74" i="1"/>
  <c r="I84" i="1"/>
  <c r="K87" i="1"/>
  <c r="M90" i="1"/>
  <c r="K26" i="1"/>
  <c r="I71" i="1"/>
  <c r="M77" i="1"/>
  <c r="I87" i="1"/>
  <c r="K20" i="1"/>
  <c r="M23" i="1"/>
  <c r="K36" i="1"/>
  <c r="K52" i="1"/>
  <c r="M55" i="1"/>
  <c r="K68" i="1"/>
  <c r="K84" i="1"/>
  <c r="I45" i="1"/>
  <c r="M29" i="1"/>
  <c r="K61" i="1"/>
  <c r="I24" i="1"/>
  <c r="K27" i="1"/>
  <c r="I40" i="1"/>
  <c r="K43" i="1"/>
  <c r="I56" i="1"/>
  <c r="K59" i="1"/>
  <c r="I72" i="1"/>
  <c r="K75" i="1"/>
  <c r="I88" i="1"/>
  <c r="K91" i="1"/>
  <c r="I29" i="1"/>
  <c r="I27" i="1"/>
  <c r="I21" i="1"/>
  <c r="K24" i="1"/>
  <c r="I37" i="1"/>
  <c r="K40" i="1"/>
  <c r="I53" i="1"/>
  <c r="K56" i="1"/>
  <c r="I69" i="1"/>
  <c r="K72" i="1"/>
  <c r="I85" i="1"/>
  <c r="K88" i="1"/>
  <c r="K85" i="1"/>
  <c r="K58" i="1"/>
  <c r="I44" i="1"/>
  <c r="I60" i="1"/>
  <c r="I76" i="1"/>
  <c r="I92" i="1"/>
  <c r="I28" i="1"/>
  <c r="I41" i="1"/>
  <c r="K44" i="1"/>
  <c r="I57" i="1"/>
  <c r="K60" i="1"/>
  <c r="I73" i="1"/>
  <c r="K76" i="1"/>
  <c r="I89" i="1"/>
  <c r="K92" i="1"/>
  <c r="I61" i="1"/>
  <c r="I25" i="1"/>
  <c r="K28" i="1"/>
  <c r="K25" i="1"/>
  <c r="K41" i="1"/>
  <c r="K57" i="1"/>
  <c r="K73" i="1"/>
  <c r="K89" i="1"/>
  <c r="M13" i="1"/>
  <c r="L10" i="1" l="1"/>
  <c r="N13" i="1"/>
</calcChain>
</file>

<file path=xl/sharedStrings.xml><?xml version="1.0" encoding="utf-8"?>
<sst xmlns="http://schemas.openxmlformats.org/spreadsheetml/2006/main" count="1057" uniqueCount="403">
  <si>
    <t>DENOMINACIÓN DE LA IES:</t>
  </si>
  <si>
    <t>Carrera / Programa:</t>
  </si>
  <si>
    <t>Facultad / Unidad formadora:</t>
  </si>
  <si>
    <t>Dirección:</t>
  </si>
  <si>
    <t>Área del Saber:</t>
  </si>
  <si>
    <t>Res. CONES N° (Habilitación):</t>
  </si>
  <si>
    <t>Fecha de Aprobación:</t>
  </si>
  <si>
    <t>Nexo institucional:</t>
  </si>
  <si>
    <t>N°</t>
  </si>
  <si>
    <t>Observaciones</t>
  </si>
  <si>
    <t>Horas</t>
  </si>
  <si>
    <t>%</t>
  </si>
  <si>
    <t>Opciones 'Tipo de materia'</t>
  </si>
  <si>
    <t>Teórica/Teórico‑práctica (apoyo TIC opcional)</t>
  </si>
  <si>
    <t>Práctica (100% presencial)</t>
  </si>
  <si>
    <t>Crítica (100% presencial)</t>
  </si>
  <si>
    <t>Seleccione el nombre de la IES</t>
  </si>
  <si>
    <t>UNIVERSIDAD ADVENTISTA DEL PARAGUAY</t>
  </si>
  <si>
    <t>UNIVERSIDAD AMERICANA</t>
  </si>
  <si>
    <t>UNIVERSIDAD AUTÓNOMA DE ASUNCIÓN</t>
  </si>
  <si>
    <t>UNIVERSIDAD AUTÓNOMA DE ENCARNACIÓN</t>
  </si>
  <si>
    <t>UNIVERSIDAD AUTÓNOMA DE LUQUE</t>
  </si>
  <si>
    <t>UNIVERSIDAD AUTÓNOMA DEL PARAGUAY</t>
  </si>
  <si>
    <t>UNIVERSIDAD AUTÓNOMA DEL SUR</t>
  </si>
  <si>
    <t>UNIVERSIDAD AUTÓNOMA SAN SEBASTIÁN</t>
  </si>
  <si>
    <t>UNIVERSIDAD CATÓLICA NUESTRA SEÑORA DE LA ASUNCIÓN</t>
  </si>
  <si>
    <t>UNIVERSIDAD CENTRAL DEL PARAGUAY</t>
  </si>
  <si>
    <t>UNIVERSIDAD CENTRO MÉDICO BAUTISTA</t>
  </si>
  <si>
    <t>UNIVERSIDAD COLUMBIA DEL PARAGUAY</t>
  </si>
  <si>
    <t>UNIVERSIDAD COMUNERA</t>
  </si>
  <si>
    <t>UNIVERSIDAD DE DESARROLLO SUSTENTABLE</t>
  </si>
  <si>
    <t>UNIVERSIDAD DE INTEGRACIÓN DE LAS AMÉRICAS</t>
  </si>
  <si>
    <t>UNIVERSIDAD DEL CHACO</t>
  </si>
  <si>
    <t>UNIVERSIDAD DEL CONO SUR DE LAS AMÉRICAS</t>
  </si>
  <si>
    <t>UNIVERSIDAD DEL NORTE</t>
  </si>
  <si>
    <t>UNIVERSIDAD DEL PACÍFICO</t>
  </si>
  <si>
    <t>UNIVERSIDAD DEL SOL</t>
  </si>
  <si>
    <t>UNIVERSIDAD ESPAÑOLA</t>
  </si>
  <si>
    <t>UNIVERSIDAD EVANGÉLICA DEL PARAGUAY</t>
  </si>
  <si>
    <t>UNIVERSIDAD GRAN ASUNCIÓN</t>
  </si>
  <si>
    <t>UNIVERSIDAD HISPANO-GUARANÍ PARA EL DESARROLLO HUMANO</t>
  </si>
  <si>
    <t>UNIVERSIDAD IBEROAMERICANA</t>
  </si>
  <si>
    <t>UNIVERSIDAD INTERAMERICANA</t>
  </si>
  <si>
    <t>UNIVERSIDAD INTERNACIONAL TRES FRONTERAS</t>
  </si>
  <si>
    <t>UNIVERSIDAD JESUITA DEL PARAGUAY</t>
  </si>
  <si>
    <t>UNIVERSIDAD LA PAZ</t>
  </si>
  <si>
    <t>UNIVERSIDAD LEONARDO DA VINCI</t>
  </si>
  <si>
    <t>UNIVERSIDAD MARÍA AUXILIADORA</t>
  </si>
  <si>
    <t>UNIVERSIDAD MARÍA SERRANA</t>
  </si>
  <si>
    <t>UNIVERSIDAD METROPOLITANA DE ASUNCIÓN</t>
  </si>
  <si>
    <t>UNIVERSIDAD NACIONAL DE ASUNCIÓN</t>
  </si>
  <si>
    <t>UNIVERSIDAD NACIONAL DE CAAGUAZÚ</t>
  </si>
  <si>
    <t>UNIVERSIDAD NACIONAL DE CANINDEYÚ</t>
  </si>
  <si>
    <t>UNIVERSIDAD NACIONAL DE CONCEPCIÓN</t>
  </si>
  <si>
    <t>UNIVERSIDAD NACIONAL DE ITAPÚA</t>
  </si>
  <si>
    <t>UNIVERSIDAD NACIONAL DE MISIONES</t>
  </si>
  <si>
    <t>UNIVERSIDAD NACIONAL DE PILAR</t>
  </si>
  <si>
    <t>UNIVERSIDAD NACIONAL DE VILLARRICA DEL ESPÍRITU SANTO</t>
  </si>
  <si>
    <t>UNIVERSIDAD NACIONAL DEL ESTE</t>
  </si>
  <si>
    <t>UNIVERSIDAD NIHON GAKKO</t>
  </si>
  <si>
    <t>UNIVERSIDAD NORDESTE DEL PARAGUAY</t>
  </si>
  <si>
    <t>UNIVERSIDAD PARAGUAYO-ALEMANA DE CIENCIAS APLICADAS</t>
  </si>
  <si>
    <t>UNIVERSIDAD POLITÉCNICA TAIWÁN - PARAGUAY</t>
  </si>
  <si>
    <t>UNIVERSIDAD POLITÉCNICA Y ARTÍSTICA</t>
  </si>
  <si>
    <t>UNIVERSIDAD PRIVADA DEL ESTE</t>
  </si>
  <si>
    <t>UNIVERSIDAD PRIVADA DEL GUAIRA</t>
  </si>
  <si>
    <t>UNIVERSIDAD RURAL DEL PARAGUAY</t>
  </si>
  <si>
    <t>UNIVERSIDAD SAN CARLOS</t>
  </si>
  <si>
    <t>UNIVERSIDAD SAN IGNACIO DE LOYOLA</t>
  </si>
  <si>
    <t>UNIVERSIDAD SAN LORENZO</t>
  </si>
  <si>
    <t>UNIVERSIDAD SANTA CLARA DE ASIS</t>
  </si>
  <si>
    <t>UNIVERSIDAD SUDAMERICANA</t>
  </si>
  <si>
    <t>UNIVERSIDAD SUPERIOR HERNANDO ARIAS DE SAAVEDRA</t>
  </si>
  <si>
    <t>UNIVERSIDAD TECNICA DE COMERCIALIZACION Y DESARROLLO</t>
  </si>
  <si>
    <t>UNIVERSIDAD TECNOLÓGICA INTERCONTINENTAL</t>
  </si>
  <si>
    <t>INSTITUTO DE ALTOS ESTUDIOS ESTRATÉGICOS</t>
  </si>
  <si>
    <t>INSTITUTO DE ARTES VISUALES VERÓNIKA KOOP</t>
  </si>
  <si>
    <t>INSTITUTO DE EDUCACIÓN SUPERIOR  ARCO IRIS</t>
  </si>
  <si>
    <t>INSTITUTO DE EDUCACIÓN SUPERIOR DE ODONTOLOGÍA AVANZADA</t>
  </si>
  <si>
    <t>INSTITUTO DE EDUCACIÓN SUPERIOR DESARROLLO, INSTITUTO DE CAPACITACIÓN Y ESTUDIOS</t>
  </si>
  <si>
    <t>INSTITUTO DE LINGÜÍSTICA GUARANÍ DEL PARAGUAY "PROF. DR. REINALDO JULIÁN DECOUD LARROSA"</t>
  </si>
  <si>
    <t>INSTITUTO NACIONAL DE EDUCACIÓN SUPERIOR DR. RAUL PEÑA</t>
  </si>
  <si>
    <t>INSTITUTO NACIONAL DE SALUD</t>
  </si>
  <si>
    <t>INSTITUTO SUPERIOR CENTURIA</t>
  </si>
  <si>
    <t>INSTITUTO SUPERIOR DE BELLAS ARTES</t>
  </si>
  <si>
    <t>INSTITUTO SUPERIOR DE EDUCACIÓN DIVINA ESPERANZA</t>
  </si>
  <si>
    <t>INSTITUTO SUPERIOR DE EDUCACIÓN DR. IGNACIO A. PANE</t>
  </si>
  <si>
    <t>INSTITUTO SUPERIOR DE EDUCACIÓN POLICIAL</t>
  </si>
  <si>
    <t>INSTITUTO SUPERIOR DE EDUCACIÓN SANTO TOMÁS</t>
  </si>
  <si>
    <t>INSTITUTO SUPERIOR DE EDUCACIÓN VIA PRO DESARROLLO</t>
  </si>
  <si>
    <t>INSTITUTO SUPERIOR DE ESTUDIOS DEL MINISTERIO PÚBLICO</t>
  </si>
  <si>
    <t>INSTITUTO SUPERIOR DE ESTUDIOS HUMANÍSTICOS Y FILOSÓFICOS SAN FRANCISCO JAVIER</t>
  </si>
  <si>
    <t>INSTITUTO SUPERIOR DE FORMACIÓN TRIBUTARIA, COMERCIAL Y ADMINISTRATIVA</t>
  </si>
  <si>
    <t>INSTITUTO SUPERIOR DE ODONTOLOGÍA ECO</t>
  </si>
  <si>
    <t>INSTITUTO SUPERIOR DEL ATENEO DE LENGUA Y CULTURA GUARANÍ</t>
  </si>
  <si>
    <t>INSTITUTO SUPERIOR EN CIENCIAS DE LA SALUD JUAN PABLO II</t>
  </si>
  <si>
    <t>INSTITUTO SUPERIOR EN CIENCIAS DE LA SALUD SAN AGUSTIN</t>
  </si>
  <si>
    <t>INSTITUTO SUPERIOR EN CIENCIAS DE LA SALUD SAN NICOLÁS</t>
  </si>
  <si>
    <t>INSTITUTO SUPERIOR EN CIENCIAS DE LA SALUD SAN PATRICIO DE IRLANDA DEL NORTE</t>
  </si>
  <si>
    <t>INSTITUTO SUPERIOR EN CIENCIAS DE LA SALUD SANTA ROSA MÍSTICA</t>
  </si>
  <si>
    <t>INSTITUTO SUPERIOR EN CIENCIAS JURÍDICAS ESCUELA DE DERECHO Y OTRAS UNIDADES PEDAGÓGICAS</t>
  </si>
  <si>
    <t>INSTITUTO SUPERIOR INTERAMERICANO DE CIENCIAS SOCIALES</t>
  </si>
  <si>
    <t>INSTITUTO SUPERIOR INTERREGIONAL EN CIENCIAS DE LA SALUD</t>
  </si>
  <si>
    <t>INSTITUTO SUPERIOR KYRE'Y SASO</t>
  </si>
  <si>
    <t>INSTITUTO SUPERIOR NACIONAL DE MÚSICA</t>
  </si>
  <si>
    <t>INSTITUTO SUPERIOR PARAGUAYO DE TECNOLOGÍA Y CIENCIAS DE LA EDUCACIÓN</t>
  </si>
  <si>
    <t>INSTITUTO SUPERIOR PROFESIONAL AVANZADO</t>
  </si>
  <si>
    <t>INSTITUTO SUPERIOR SALESIANO DE ESTUDIOS FILOSÓFICOS DON BOSCO</t>
  </si>
  <si>
    <t>CENTRO DE CIENCIAS PENALES Y POLÍTICA CRIMINAL</t>
  </si>
  <si>
    <t>CENTRO EDUCATIVO SUPERIOR EN SALUD</t>
  </si>
  <si>
    <t>COMANDO DE INSTITUTOS AERONÁUTICOS DE ENSEÑANZA DE LA FUERZA AÉREA</t>
  </si>
  <si>
    <t>COMANDO DE INSTITUTOS MILITARES DE ENSEÑANZA DEL EJÉRCITO</t>
  </si>
  <si>
    <t>COMANDO DE INSTITUTOS NAVALES DE ENSEÑANZA DE LA ARMADA</t>
  </si>
  <si>
    <t xml:space="preserve">FACULTAD LATINOAMERICANA DE CIENCIAS SOCIALES </t>
  </si>
  <si>
    <t>Seleccione (según Resolución CONES N° 252/2024)</t>
  </si>
  <si>
    <t>CIENCIAS EXACTAS Y NATURALES</t>
  </si>
  <si>
    <t>INGENIERÍA Y TECNOLOGÍA</t>
  </si>
  <si>
    <t>CIENCIAS MÉDICAS</t>
  </si>
  <si>
    <t>CIENCIAS AGRÍCOLAS</t>
  </si>
  <si>
    <t>CIENCIAS SOCIALES</t>
  </si>
  <si>
    <t>HUMANIDADES</t>
  </si>
  <si>
    <t>Completar</t>
  </si>
  <si>
    <t>Seleccione</t>
  </si>
  <si>
    <t>Tipo</t>
  </si>
  <si>
    <t>Teóricas</t>
  </si>
  <si>
    <t>Prácticas</t>
  </si>
  <si>
    <t>Total</t>
  </si>
  <si>
    <t>Carga horaria total (en horas) de la asignatura/materia/módulo</t>
  </si>
  <si>
    <t>Clases presenciales de la asignatura/materia/módulo</t>
  </si>
  <si>
    <t>Clases sincrónicas de la asignarura/materia/módulo</t>
  </si>
  <si>
    <t>Clases asincrónicas de la asignarura/materia/módulo</t>
  </si>
  <si>
    <t>Sede / Filial</t>
  </si>
  <si>
    <t>Distrito:</t>
  </si>
  <si>
    <t>Seleccione distrito</t>
  </si>
  <si>
    <t>ASUNCIÓN</t>
  </si>
  <si>
    <t>CONCEPCIÓN</t>
  </si>
  <si>
    <t>BELÉN</t>
  </si>
  <si>
    <t>HORQUETA</t>
  </si>
  <si>
    <t>LORETO</t>
  </si>
  <si>
    <t>SAN CARLOS DEL APA</t>
  </si>
  <si>
    <t>SAN LÁZARO</t>
  </si>
  <si>
    <t>YBY YAÚ</t>
  </si>
  <si>
    <t>AZOTE'Y</t>
  </si>
  <si>
    <t>SARGENTO JOSÉ FÉLIX LÓPEZ</t>
  </si>
  <si>
    <t>SAN ALFREDO</t>
  </si>
  <si>
    <t>PASO BARRETO</t>
  </si>
  <si>
    <t>ARROYITO</t>
  </si>
  <si>
    <t>PASO HORQUETA</t>
  </si>
  <si>
    <t>ITACUÁ</t>
  </si>
  <si>
    <t>SAN PEDRO DEL YCUAMANDYYÚ</t>
  </si>
  <si>
    <t>ANTEQUERA</t>
  </si>
  <si>
    <t>CHORÉ</t>
  </si>
  <si>
    <t>GENERAL ELIZARDO AQUINO</t>
  </si>
  <si>
    <t>ITACURUBÍ DEL ROSARIO</t>
  </si>
  <si>
    <t>LIMA</t>
  </si>
  <si>
    <t>NUEVA GERMANIA</t>
  </si>
  <si>
    <t>SAN ESTANISLAO</t>
  </si>
  <si>
    <t>SAN PABLO</t>
  </si>
  <si>
    <t>TACUATÍ</t>
  </si>
  <si>
    <t>UNIÓN</t>
  </si>
  <si>
    <t>25 DE DICIEMBRE</t>
  </si>
  <si>
    <t>VILLA DEL ROSARIO</t>
  </si>
  <si>
    <t>GENERAL FRANCISCO ISIDORO RESQUÍN</t>
  </si>
  <si>
    <t>YATAITY DEL NORTE</t>
  </si>
  <si>
    <t>GUAJAYVI</t>
  </si>
  <si>
    <t>CAPIIBARY</t>
  </si>
  <si>
    <t>SANTA ROSA DEL AGUARAY</t>
  </si>
  <si>
    <t>YRYBUCUA</t>
  </si>
  <si>
    <t>LIBERACIÓN</t>
  </si>
  <si>
    <t>SAN VICENTE PANCHOLO</t>
  </si>
  <si>
    <t>SAN JOSÉ DEL ROSARIO</t>
  </si>
  <si>
    <t>CAACUPÉ</t>
  </si>
  <si>
    <t>ALTOS</t>
  </si>
  <si>
    <t>ARROYOS Y ESTEROS</t>
  </si>
  <si>
    <t>ATYRÁ</t>
  </si>
  <si>
    <t>CARAGUATAY</t>
  </si>
  <si>
    <t>EMBOSCADA</t>
  </si>
  <si>
    <t>EUSEBIO AYALA</t>
  </si>
  <si>
    <t>ISLA PUCÚ</t>
  </si>
  <si>
    <t>ITACURUBÍ DE LA CORDILLERA</t>
  </si>
  <si>
    <t>JUAN DE MENA</t>
  </si>
  <si>
    <t>LOMA GRANDE</t>
  </si>
  <si>
    <t>MBOCAYATY DEL YHAGUY</t>
  </si>
  <si>
    <t>NUEVA COLOMBIA</t>
  </si>
  <si>
    <t>PIRIBEBUY</t>
  </si>
  <si>
    <t>PRIMERO DE MARZO</t>
  </si>
  <si>
    <t>SAN BERNARDINO</t>
  </si>
  <si>
    <t>SANTA ELENA</t>
  </si>
  <si>
    <t>TOBATÍ</t>
  </si>
  <si>
    <t>VALENZUELA</t>
  </si>
  <si>
    <t>SAN JOSÉ OBRERO</t>
  </si>
  <si>
    <t>VILLARRICA</t>
  </si>
  <si>
    <t>BORJA</t>
  </si>
  <si>
    <t>CAPITÁN MAURICIO JOSÉ TROCHE</t>
  </si>
  <si>
    <t>CORONEL MARTÍNEZ</t>
  </si>
  <si>
    <t>FÉLIX PÉREZ CARDOZO</t>
  </si>
  <si>
    <t>GRAL. EUGENIO A. GARAY</t>
  </si>
  <si>
    <t>INDEPENDENCIA</t>
  </si>
  <si>
    <t>ITAPÉ</t>
  </si>
  <si>
    <t>ITURBE</t>
  </si>
  <si>
    <t>JOSÉ FASSARDI</t>
  </si>
  <si>
    <t>MBOCAYATY</t>
  </si>
  <si>
    <t>NATALICIO TALAVERA</t>
  </si>
  <si>
    <t>ÑUMÍ</t>
  </si>
  <si>
    <t>SAN SALVADOR</t>
  </si>
  <si>
    <t>YATAITY</t>
  </si>
  <si>
    <t>DOCTOR BOTTRELL</t>
  </si>
  <si>
    <t>PASO YOBAI</t>
  </si>
  <si>
    <t>TEBICUARY</t>
  </si>
  <si>
    <t>CORONEL OVIEDO</t>
  </si>
  <si>
    <t>CAAGUAZÚ</t>
  </si>
  <si>
    <t>CARAYAÓ</t>
  </si>
  <si>
    <t>DR. CECILIO BÁEZ</t>
  </si>
  <si>
    <t>SANTA ROSA DEL MBUTUY</t>
  </si>
  <si>
    <t>DR. JUAN MANUEL FRUTOS</t>
  </si>
  <si>
    <t>REPATRIACIÓN</t>
  </si>
  <si>
    <t>NUEVA LONDRES</t>
  </si>
  <si>
    <t>SAN JOAQUÍN</t>
  </si>
  <si>
    <t>SAN JOSÉ DE LOS ARROYOS</t>
  </si>
  <si>
    <t>YHÚ</t>
  </si>
  <si>
    <t>DR. J. EULOGIO ESTIGARRIBIA</t>
  </si>
  <si>
    <t>R.I. 3 CORRALES</t>
  </si>
  <si>
    <t>RAÚL ARSENIO OVIEDO</t>
  </si>
  <si>
    <t>JOSÉ DOMINGO OCAMPOS</t>
  </si>
  <si>
    <t>MARISCAL FRANCISCO SOLANO LÓPEZ</t>
  </si>
  <si>
    <t>LA PASTORA</t>
  </si>
  <si>
    <t>3 DE FEBRERO</t>
  </si>
  <si>
    <t>SIMÓN BOLIVAR</t>
  </si>
  <si>
    <t>VAQUERÍA</t>
  </si>
  <si>
    <t>TEMBIAPORÁ</t>
  </si>
  <si>
    <t>NUEVA TOLEDO</t>
  </si>
  <si>
    <t>CAAZAPÁ</t>
  </si>
  <si>
    <t>ABAÍ</t>
  </si>
  <si>
    <t>BUENA VISTA</t>
  </si>
  <si>
    <t>DR. MOISÉS S. BERTONI</t>
  </si>
  <si>
    <t>GRAL. HIGINIO MORINIGO</t>
  </si>
  <si>
    <t>MACIEL</t>
  </si>
  <si>
    <t>SAN JUAN NEPOMUCENO</t>
  </si>
  <si>
    <t>TAVAÍ</t>
  </si>
  <si>
    <t>YEGROS</t>
  </si>
  <si>
    <t>YUTY</t>
  </si>
  <si>
    <t>3 DE MAYO</t>
  </si>
  <si>
    <t>ENCARNACIÓN</t>
  </si>
  <si>
    <t>BELLA VISTA - ITAPÚA</t>
  </si>
  <si>
    <t>CAMBYRETÁ</t>
  </si>
  <si>
    <t>CAPITÁN MEZA</t>
  </si>
  <si>
    <t>CAPITÁN MIRANDA</t>
  </si>
  <si>
    <t>NUEVA ALBORADA</t>
  </si>
  <si>
    <t>CARMEN DEL PARANÁ</t>
  </si>
  <si>
    <t>CORONEL BOGADO</t>
  </si>
  <si>
    <t>CARLOS ANTONIO LÓPEZ</t>
  </si>
  <si>
    <t>NATALIO</t>
  </si>
  <si>
    <t>FRAM</t>
  </si>
  <si>
    <t>GENERAL ARTIGAS</t>
  </si>
  <si>
    <t>GENERAL DELGADO</t>
  </si>
  <si>
    <t>HOHENAU</t>
  </si>
  <si>
    <t>JESÚS</t>
  </si>
  <si>
    <t>JOSÉ LEANDRO OVIEDO</t>
  </si>
  <si>
    <t>OBLIGADO</t>
  </si>
  <si>
    <t>MAYOR JULIO DIONISIO OTAÑO</t>
  </si>
  <si>
    <t>SAN COSME Y DAMIÁN</t>
  </si>
  <si>
    <t>SAN PEDRO DEL PARANÁ</t>
  </si>
  <si>
    <t>SAN RAFAEL DEL PARANÁ</t>
  </si>
  <si>
    <t>TRINIDAD</t>
  </si>
  <si>
    <t>EDELIRA</t>
  </si>
  <si>
    <t>TOMÁS ROMERO PEREIRA</t>
  </si>
  <si>
    <t>ALTO VERÁ</t>
  </si>
  <si>
    <t>LA PAZ</t>
  </si>
  <si>
    <t>YATYTAY</t>
  </si>
  <si>
    <t>SAN JUAN DEL PARANÁ</t>
  </si>
  <si>
    <t>PIRAPÓ</t>
  </si>
  <si>
    <t>ITAPÚA POTY</t>
  </si>
  <si>
    <t>SAN JUAN BAUTISTA DE LAS MISIONES</t>
  </si>
  <si>
    <t>AYOLAS</t>
  </si>
  <si>
    <t>SAN IGNACIO</t>
  </si>
  <si>
    <t>SAN MIGUEL</t>
  </si>
  <si>
    <t>SAN PATRICIO</t>
  </si>
  <si>
    <t>SANTA MARÍA</t>
  </si>
  <si>
    <t>SANTA ROSA</t>
  </si>
  <si>
    <t>SANTIAGO</t>
  </si>
  <si>
    <t>VILLA FLORIDA</t>
  </si>
  <si>
    <t>YABEBYRY</t>
  </si>
  <si>
    <t>PARAGUARÍ</t>
  </si>
  <si>
    <t>ACAHAY</t>
  </si>
  <si>
    <t>CAAPUCÚ</t>
  </si>
  <si>
    <t>CABALLERO</t>
  </si>
  <si>
    <t>CARAPEGUÁ</t>
  </si>
  <si>
    <t>ESCOBAR</t>
  </si>
  <si>
    <t>LA COLMENA</t>
  </si>
  <si>
    <t>MBUYAPEY</t>
  </si>
  <si>
    <t>PIRAYÚ</t>
  </si>
  <si>
    <t>QUIINDY</t>
  </si>
  <si>
    <t>QUYQUYHÓ</t>
  </si>
  <si>
    <t>ROQUE GONZALEZ DE SANTA CRUZ</t>
  </si>
  <si>
    <t>SAPUCÁI</t>
  </si>
  <si>
    <t>TEBICUARY-MÍ</t>
  </si>
  <si>
    <t>YAGUARÓN</t>
  </si>
  <si>
    <t>YBYCUÍ</t>
  </si>
  <si>
    <t>YBYTYMÍ</t>
  </si>
  <si>
    <t>MARÍA ANTONIA</t>
  </si>
  <si>
    <t>CIUDAD DEL ESTE</t>
  </si>
  <si>
    <t>PRESIDENTE FRANCO</t>
  </si>
  <si>
    <t>DOMINGO MARTÍNEZ DE IRALA</t>
  </si>
  <si>
    <t>DR. JUAN LEÓN MALLORQUÍN</t>
  </si>
  <si>
    <t>HERNANDARIAS</t>
  </si>
  <si>
    <t>ITAKYRY</t>
  </si>
  <si>
    <t>JUAN E. O'LEARY</t>
  </si>
  <si>
    <t>ÑACUNDAY</t>
  </si>
  <si>
    <t>YGUAZÚ</t>
  </si>
  <si>
    <t>LOS CEDRALES</t>
  </si>
  <si>
    <t>MINGA GUAZÚ</t>
  </si>
  <si>
    <t>SAN CRISTÓBAL</t>
  </si>
  <si>
    <t>SANTA RITA</t>
  </si>
  <si>
    <t>NARANJAL</t>
  </si>
  <si>
    <t>SANTA ROSA DEL MONDAY</t>
  </si>
  <si>
    <t>MINGA PORÁ</t>
  </si>
  <si>
    <t>MBARACAYÚ</t>
  </si>
  <si>
    <t>SAN ALBERTO</t>
  </si>
  <si>
    <t>IRUÑA</t>
  </si>
  <si>
    <t>SANTA FE DEL PARANÁ</t>
  </si>
  <si>
    <t>TAVAPY</t>
  </si>
  <si>
    <t>DR. RAÚL PEÑA</t>
  </si>
  <si>
    <t>AREGUÁ</t>
  </si>
  <si>
    <t>CAPIATÁ</t>
  </si>
  <si>
    <t>FERNANDO DE LA MORA</t>
  </si>
  <si>
    <t>GUARAMBARÉ</t>
  </si>
  <si>
    <t>ITÁ</t>
  </si>
  <si>
    <t>ITAUGUÁ</t>
  </si>
  <si>
    <t>LAMBARÉ</t>
  </si>
  <si>
    <t>LIMPIO</t>
  </si>
  <si>
    <t>LUQUE</t>
  </si>
  <si>
    <t>MARIANO ROQUE ALONSO</t>
  </si>
  <si>
    <t>NUEVA ITALIA</t>
  </si>
  <si>
    <t>ÑEMBY</t>
  </si>
  <si>
    <t>SAN ANTONIO</t>
  </si>
  <si>
    <t>SAN LORENZO</t>
  </si>
  <si>
    <t>VILLA ELISA</t>
  </si>
  <si>
    <t>VILLETA</t>
  </si>
  <si>
    <t>YPACARAÍ</t>
  </si>
  <si>
    <t>YPANÉ</t>
  </si>
  <si>
    <t>J. AUGUSTO SALDÍVAR</t>
  </si>
  <si>
    <t>PILAR</t>
  </si>
  <si>
    <t>ALBERDI</t>
  </si>
  <si>
    <t>CERRITO</t>
  </si>
  <si>
    <t>DESMOCHADOS</t>
  </si>
  <si>
    <t>GRAL. JOSÉ EDUVIGIS DÍAZ</t>
  </si>
  <si>
    <t>GUAZÚ-CUÁ</t>
  </si>
  <si>
    <t>HUMAITÁ</t>
  </si>
  <si>
    <t>ISLA UMBÚ</t>
  </si>
  <si>
    <t>LAURELES</t>
  </si>
  <si>
    <t>MAYOR JOSÉ DEJESÚS MARTÍNEZ</t>
  </si>
  <si>
    <t>PASO DE PATRIA</t>
  </si>
  <si>
    <t>SAN JUAN BAUTISTA DE ÑEEMBUCÚ</t>
  </si>
  <si>
    <t>TACUARAS</t>
  </si>
  <si>
    <t>VILLA FRANCA</t>
  </si>
  <si>
    <t>VILLA OLIVA</t>
  </si>
  <si>
    <t>VILLALBÍN</t>
  </si>
  <si>
    <t>PEDRO JUAN CABALLERO</t>
  </si>
  <si>
    <t>BELLA VISTA - AMAMBAY</t>
  </si>
  <si>
    <t>CAPITÁN BADO</t>
  </si>
  <si>
    <t>ZANJA PYTÁ</t>
  </si>
  <si>
    <t>KARAPAÍ</t>
  </si>
  <si>
    <t>CERRO CORÁ</t>
  </si>
  <si>
    <t>SALTO DEL GUAIRÁ</t>
  </si>
  <si>
    <t>CORPUS CHRISTI</t>
  </si>
  <si>
    <t>VILLA CURUGUATY</t>
  </si>
  <si>
    <t>VILLA YGATIMÍ</t>
  </si>
  <si>
    <t>ITANARÁ</t>
  </si>
  <si>
    <t>YPEJHÚ</t>
  </si>
  <si>
    <t>FRANCISCO CABALLERO ALVAREZ</t>
  </si>
  <si>
    <t>KATUETÉ</t>
  </si>
  <si>
    <t>LA PALOMA DEL ESPÍRITU SANTO</t>
  </si>
  <si>
    <t>NUEVA ESPERANZA</t>
  </si>
  <si>
    <t>YASY CAÑY</t>
  </si>
  <si>
    <t>YBYRAROBANÁ</t>
  </si>
  <si>
    <t>YBY PYTÁ</t>
  </si>
  <si>
    <t>MARACANÁ</t>
  </si>
  <si>
    <t>PUERTO ADELA</t>
  </si>
  <si>
    <t>LAUREL</t>
  </si>
  <si>
    <t>BENJAMÍN ACEVAL</t>
  </si>
  <si>
    <t>PUERTO PINASCO</t>
  </si>
  <si>
    <t>VILLA HAYES</t>
  </si>
  <si>
    <t>NANAWA</t>
  </si>
  <si>
    <t>JOSÉ FALCÓN</t>
  </si>
  <si>
    <t>TTE. 1° MANUEL IRALA FERNÁNDEZ</t>
  </si>
  <si>
    <t>TENIENTE ESTEBAN MARTÍNEZ</t>
  </si>
  <si>
    <t>GENERAL JOSÉ MARÍA BRUGUEZ</t>
  </si>
  <si>
    <t>CAMPO ACEVAL</t>
  </si>
  <si>
    <t>NUEVA ASUNCIÓN</t>
  </si>
  <si>
    <t>MARISCAL JOSÉ FÉLIX ESTIGARRIBIA</t>
  </si>
  <si>
    <t>FILADELFIA</t>
  </si>
  <si>
    <t>LOMA PLATA</t>
  </si>
  <si>
    <t>BOQUERÓN</t>
  </si>
  <si>
    <t>FUERTE OLIMPO</t>
  </si>
  <si>
    <t>PUERTO CASADO</t>
  </si>
  <si>
    <t>BAHÍA NEGRA</t>
  </si>
  <si>
    <t>CARMELO PERALTA</t>
  </si>
  <si>
    <t>Teléfono celular del nexo institucional:</t>
  </si>
  <si>
    <t>Carga horaria total de la carrera:</t>
  </si>
  <si>
    <t>Casilla de verificación</t>
  </si>
  <si>
    <t>Asignatura, materia o módulo</t>
  </si>
  <si>
    <t>Semestre o año</t>
  </si>
  <si>
    <t>FORMULARIO – CONES Nº   30/2025  – REGISTRO POR 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</si>
</sst>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20"/>
      <name val="Garamond"/>
      <family val="1"/>
    </font>
    <font>
      <sz val="20"/>
      <color theme="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sz val="11"/>
      <color theme="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0" fillId="0" borderId="1" xfId="0" applyBorder="1"/>
    <xf numFmtId="1" fontId="3" fillId="0" borderId="8" xfId="0" applyNumberFormat="1" applyFont="1" applyBorder="1"/>
    <xf numFmtId="1" fontId="3" fillId="0" borderId="9" xfId="0" applyNumberFormat="1" applyFont="1" applyBorder="1"/>
    <xf numFmtId="1" fontId="3" fillId="0" borderId="10" xfId="0" applyNumberFormat="1" applyFont="1" applyBorder="1"/>
    <xf numFmtId="1" fontId="3" fillId="2" borderId="10" xfId="0" applyNumberFormat="1" applyFont="1" applyFill="1" applyBorder="1"/>
    <xf numFmtId="1" fontId="3" fillId="0" borderId="11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4" fillId="0" borderId="3" xfId="0" applyFont="1" applyBorder="1"/>
    <xf numFmtId="0" fontId="7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4" fillId="0" borderId="2" xfId="0" applyFont="1" applyBorder="1"/>
    <xf numFmtId="0" fontId="4" fillId="0" borderId="3" xfId="0" applyFont="1" applyBorder="1"/>
    <xf numFmtId="0" fontId="7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/>
    <xf numFmtId="0" fontId="9" fillId="3" borderId="3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0</xdr:rowOff>
    </xdr:from>
    <xdr:to>
      <xdr:col>12</xdr:col>
      <xdr:colOff>894586</xdr:colOff>
      <xdr:row>0</xdr:row>
      <xdr:rowOff>708660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33AD84-D628-753C-F75D-4F28A9739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9940" y="0"/>
          <a:ext cx="7398256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2"/>
  <sheetViews>
    <sheetView tabSelected="1" zoomScale="62" zoomScaleNormal="62" workbookViewId="0">
      <pane ySplit="12" topLeftCell="A13" activePane="bottomLeft" state="frozen"/>
      <selection pane="bottomLeft" activeCell="T19" sqref="T19"/>
    </sheetView>
  </sheetViews>
  <sheetFormatPr baseColWidth="10" defaultColWidth="9.140625" defaultRowHeight="15" x14ac:dyDescent="0.25"/>
  <cols>
    <col min="1" max="1" width="6" customWidth="1"/>
    <col min="2" max="2" width="23.28515625" customWidth="1"/>
    <col min="3" max="3" width="10.42578125" customWidth="1"/>
    <col min="4" max="4" width="17.7109375" customWidth="1"/>
    <col min="5" max="5" width="10.7109375" customWidth="1"/>
    <col min="6" max="7" width="10.85546875" customWidth="1"/>
    <col min="8" max="8" width="11.7109375" customWidth="1"/>
    <col min="9" max="9" width="13.140625" customWidth="1"/>
    <col min="10" max="10" width="13.28515625" customWidth="1"/>
    <col min="11" max="12" width="12.7109375" customWidth="1"/>
    <col min="13" max="13" width="13.42578125" customWidth="1"/>
    <col min="14" max="14" width="21.42578125" customWidth="1"/>
    <col min="15" max="15" width="27.28515625" customWidth="1"/>
  </cols>
  <sheetData>
    <row r="1" spans="1:15" ht="57.7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23" t="s">
        <v>402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8"/>
      <c r="O3" s="9"/>
    </row>
    <row r="4" spans="1:15" ht="15" customHeight="1" x14ac:dyDescent="0.25">
      <c r="A4" s="19" t="s">
        <v>0</v>
      </c>
      <c r="B4" s="20"/>
      <c r="C4" s="10"/>
      <c r="D4" s="27" t="s">
        <v>16</v>
      </c>
      <c r="E4" s="27"/>
      <c r="F4" s="27"/>
      <c r="G4" s="27"/>
      <c r="H4" s="27"/>
      <c r="I4" s="28"/>
      <c r="J4" s="19" t="s">
        <v>2</v>
      </c>
      <c r="K4" s="20"/>
      <c r="L4" s="27" t="s">
        <v>121</v>
      </c>
      <c r="M4" s="27"/>
      <c r="N4" s="27"/>
      <c r="O4" s="28"/>
    </row>
    <row r="5" spans="1:15" ht="15" customHeight="1" x14ac:dyDescent="0.25">
      <c r="A5" s="19" t="s">
        <v>131</v>
      </c>
      <c r="B5" s="20"/>
      <c r="C5" s="10"/>
      <c r="D5" s="27" t="s">
        <v>121</v>
      </c>
      <c r="E5" s="27"/>
      <c r="F5" s="27"/>
      <c r="G5" s="27"/>
      <c r="H5" s="27"/>
      <c r="I5" s="28"/>
      <c r="J5" s="19" t="s">
        <v>1</v>
      </c>
      <c r="K5" s="20"/>
      <c r="L5" s="27" t="s">
        <v>121</v>
      </c>
      <c r="M5" s="27"/>
      <c r="N5" s="27"/>
      <c r="O5" s="28"/>
    </row>
    <row r="6" spans="1:15" ht="15" customHeight="1" x14ac:dyDescent="0.25">
      <c r="A6" s="19" t="s">
        <v>132</v>
      </c>
      <c r="B6" s="20"/>
      <c r="C6" s="10"/>
      <c r="D6" s="27" t="s">
        <v>133</v>
      </c>
      <c r="E6" s="27"/>
      <c r="F6" s="11" t="s">
        <v>3</v>
      </c>
      <c r="G6" s="27" t="s">
        <v>121</v>
      </c>
      <c r="H6" s="27"/>
      <c r="I6" s="28"/>
      <c r="J6" s="19" t="s">
        <v>4</v>
      </c>
      <c r="K6" s="20"/>
      <c r="L6" s="27" t="s">
        <v>114</v>
      </c>
      <c r="M6" s="27"/>
      <c r="N6" s="27"/>
      <c r="O6" s="28"/>
    </row>
    <row r="7" spans="1:15" ht="15" customHeight="1" x14ac:dyDescent="0.25">
      <c r="A7" s="19" t="s">
        <v>5</v>
      </c>
      <c r="B7" s="20"/>
      <c r="C7" s="10"/>
      <c r="D7" s="27" t="s">
        <v>121</v>
      </c>
      <c r="E7" s="27"/>
      <c r="F7" s="27"/>
      <c r="G7" s="27"/>
      <c r="H7" s="27"/>
      <c r="I7" s="28"/>
      <c r="J7" s="19" t="s">
        <v>6</v>
      </c>
      <c r="K7" s="20"/>
      <c r="L7" s="27" t="s">
        <v>121</v>
      </c>
      <c r="M7" s="27"/>
      <c r="N7" s="27"/>
      <c r="O7" s="28"/>
    </row>
    <row r="8" spans="1:15" ht="15" customHeight="1" x14ac:dyDescent="0.25">
      <c r="A8" s="19" t="s">
        <v>7</v>
      </c>
      <c r="B8" s="20"/>
      <c r="C8" s="10"/>
      <c r="D8" s="27" t="s">
        <v>121</v>
      </c>
      <c r="E8" s="27"/>
      <c r="F8" s="27"/>
      <c r="G8" s="27"/>
      <c r="H8" s="27"/>
      <c r="I8" s="28"/>
      <c r="J8" s="19" t="s">
        <v>397</v>
      </c>
      <c r="K8" s="20"/>
      <c r="L8" s="27" t="s">
        <v>121</v>
      </c>
      <c r="M8" s="27"/>
      <c r="N8" s="27"/>
      <c r="O8" s="28"/>
    </row>
    <row r="9" spans="1:15" ht="14.45" customHeight="1" x14ac:dyDescent="0.25">
      <c r="A9" s="19" t="s">
        <v>398</v>
      </c>
      <c r="B9" s="20"/>
      <c r="C9" s="10"/>
      <c r="D9" s="12" t="s">
        <v>121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</row>
    <row r="10" spans="1:15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 t="str">
        <f>+IF(OR(E13="Completar",F13="Completar",H13="Completar",J13="Completar",L13="Completar"),"Carga horas incompleta",IF((I13+K13+M13)&lt;&gt;1,"Suma horas errónea",IF(M13&gt;0.2,"Horas asincrónicas &gt;20%",IF(I13&lt;0.6,"Horas presenciales &lt;60%","Carga horas completa"))))</f>
        <v>Carga horas incompleta</v>
      </c>
      <c r="M10" s="9"/>
      <c r="N10" s="9"/>
      <c r="O10" s="9"/>
    </row>
    <row r="11" spans="1:15" ht="28.15" customHeight="1" x14ac:dyDescent="0.25">
      <c r="A11" s="21" t="s">
        <v>8</v>
      </c>
      <c r="B11" s="21" t="s">
        <v>400</v>
      </c>
      <c r="C11" s="21" t="s">
        <v>401</v>
      </c>
      <c r="D11" s="21" t="s">
        <v>123</v>
      </c>
      <c r="E11" s="31" t="s">
        <v>127</v>
      </c>
      <c r="F11" s="32"/>
      <c r="G11" s="33"/>
      <c r="H11" s="31" t="s">
        <v>128</v>
      </c>
      <c r="I11" s="33"/>
      <c r="J11" s="31" t="s">
        <v>129</v>
      </c>
      <c r="K11" s="33"/>
      <c r="L11" s="31" t="s">
        <v>130</v>
      </c>
      <c r="M11" s="33"/>
      <c r="N11" s="21" t="s">
        <v>399</v>
      </c>
      <c r="O11" s="21" t="s">
        <v>9</v>
      </c>
    </row>
    <row r="12" spans="1:15" x14ac:dyDescent="0.25">
      <c r="A12" s="22"/>
      <c r="B12" s="22"/>
      <c r="C12" s="22"/>
      <c r="D12" s="22"/>
      <c r="E12" s="13" t="s">
        <v>124</v>
      </c>
      <c r="F12" s="13" t="s">
        <v>125</v>
      </c>
      <c r="G12" s="13" t="s">
        <v>126</v>
      </c>
      <c r="H12" s="13" t="s">
        <v>10</v>
      </c>
      <c r="I12" s="13" t="s">
        <v>11</v>
      </c>
      <c r="J12" s="13" t="s">
        <v>10</v>
      </c>
      <c r="K12" s="13" t="s">
        <v>11</v>
      </c>
      <c r="L12" s="13" t="s">
        <v>10</v>
      </c>
      <c r="M12" s="13" t="s">
        <v>11</v>
      </c>
      <c r="N12" s="22"/>
      <c r="O12" s="22"/>
    </row>
    <row r="13" spans="1:15" x14ac:dyDescent="0.25">
      <c r="A13" s="14">
        <v>1</v>
      </c>
      <c r="B13" s="15" t="s">
        <v>121</v>
      </c>
      <c r="C13" s="16" t="s">
        <v>121</v>
      </c>
      <c r="D13" s="17" t="s">
        <v>122</v>
      </c>
      <c r="E13" s="16" t="s">
        <v>121</v>
      </c>
      <c r="F13" s="16" t="s">
        <v>121</v>
      </c>
      <c r="G13" s="16" t="str">
        <f>IF(OR(E13="Completar",F13="Completar"),"Formulado",IF(E13+F13&gt;0,E13+F13,0))</f>
        <v>Formulado</v>
      </c>
      <c r="H13" s="16" t="s">
        <v>121</v>
      </c>
      <c r="I13" s="18" t="str">
        <f>IF(OR(G13="Formulado",H13="Completar"),"Formulado",IF(G13&gt;0,H13/G13,""))</f>
        <v>Formulado</v>
      </c>
      <c r="J13" s="16" t="s">
        <v>121</v>
      </c>
      <c r="K13" s="18" t="str">
        <f t="shared" ref="K13:K77" si="0">IF(OR(G13="Formulado",J13="Completar"),"Formulado",IF(G13&gt;0,J13/G13,""))</f>
        <v>Formulado</v>
      </c>
      <c r="L13" s="16" t="s">
        <v>121</v>
      </c>
      <c r="M13" s="18" t="str">
        <f>IF(OR(G13="Formulado",L13="Completar"),"Formulado",IF(G13&gt;0,L13/G13,""))</f>
        <v>Formulado</v>
      </c>
      <c r="N13" s="16" t="str">
        <f>+IF(OR(E13="Completar",F13="Completar",H13="Completar",J13="Completar",L13="Completar"),"Carga horas incompleta",IF((I13+K13+M13)&lt;&gt;1,"Suma horas errónea",IF(M13&gt;0.2,"Horas asincrónicas &gt;20%",IF(I13&lt;0.6,"Horas presenciales &lt;60%","Carga horas completa"))))</f>
        <v>Carga horas incompleta</v>
      </c>
      <c r="O13" s="16"/>
    </row>
    <row r="14" spans="1:15" x14ac:dyDescent="0.25">
      <c r="A14" s="14">
        <v>2</v>
      </c>
      <c r="B14" s="15" t="s">
        <v>121</v>
      </c>
      <c r="C14" s="16" t="s">
        <v>121</v>
      </c>
      <c r="D14" s="17" t="s">
        <v>122</v>
      </c>
      <c r="E14" s="16" t="s">
        <v>121</v>
      </c>
      <c r="F14" s="16" t="s">
        <v>121</v>
      </c>
      <c r="G14" s="16" t="str">
        <f t="shared" ref="G14:G77" si="1">IF(OR(E14="Completar",F14="Completar"),"Formulado",IF(E14+F14&gt;0,E14+F14,0))</f>
        <v>Formulado</v>
      </c>
      <c r="H14" s="16" t="s">
        <v>121</v>
      </c>
      <c r="I14" s="18" t="str">
        <f t="shared" ref="I14:I77" si="2">IF(OR(G14="Formulado",H14="Completar"),"Formulado",IF(G14&gt;0,H14/G14,""))</f>
        <v>Formulado</v>
      </c>
      <c r="J14" s="16" t="s">
        <v>121</v>
      </c>
      <c r="K14" s="18" t="str">
        <f t="shared" si="0"/>
        <v>Formulado</v>
      </c>
      <c r="L14" s="16" t="s">
        <v>121</v>
      </c>
      <c r="M14" s="18" t="str">
        <f t="shared" ref="M14:M77" si="3">IF(OR(G14="Formulado",L14="Completar"),"Formulado",IF(G14&gt;0,L14/G14,""))</f>
        <v>Formulado</v>
      </c>
      <c r="N14" s="16" t="str">
        <f t="shared" ref="N14:N77" si="4">+IF(OR(E14="Completar",F14="Completar",H14="Completar",J14="Completar",L14="Completar"),"Carga horas incompleta",IF((I14+K14+M14)&lt;&gt;1,"Suma horas errónea",IF(M14&gt;0.2,"Horas asincrónicas &gt;20%","Carga horas completa")))</f>
        <v>Carga horas incompleta</v>
      </c>
      <c r="O14" s="16"/>
    </row>
    <row r="15" spans="1:15" x14ac:dyDescent="0.25">
      <c r="A15" s="14">
        <v>3</v>
      </c>
      <c r="B15" s="15" t="s">
        <v>121</v>
      </c>
      <c r="C15" s="16" t="s">
        <v>121</v>
      </c>
      <c r="D15" s="17" t="s">
        <v>122</v>
      </c>
      <c r="E15" s="16" t="s">
        <v>121</v>
      </c>
      <c r="F15" s="16" t="s">
        <v>121</v>
      </c>
      <c r="G15" s="16" t="str">
        <f t="shared" si="1"/>
        <v>Formulado</v>
      </c>
      <c r="H15" s="16" t="s">
        <v>121</v>
      </c>
      <c r="I15" s="18" t="str">
        <f t="shared" si="2"/>
        <v>Formulado</v>
      </c>
      <c r="J15" s="16" t="s">
        <v>121</v>
      </c>
      <c r="K15" s="18" t="str">
        <f t="shared" si="0"/>
        <v>Formulado</v>
      </c>
      <c r="L15" s="16" t="s">
        <v>121</v>
      </c>
      <c r="M15" s="18" t="str">
        <f t="shared" si="3"/>
        <v>Formulado</v>
      </c>
      <c r="N15" s="16" t="str">
        <f t="shared" si="4"/>
        <v>Carga horas incompleta</v>
      </c>
      <c r="O15" s="16"/>
    </row>
    <row r="16" spans="1:15" x14ac:dyDescent="0.25">
      <c r="A16" s="14">
        <v>4</v>
      </c>
      <c r="B16" s="15" t="s">
        <v>121</v>
      </c>
      <c r="C16" s="16" t="s">
        <v>121</v>
      </c>
      <c r="D16" s="17" t="s">
        <v>122</v>
      </c>
      <c r="E16" s="16" t="s">
        <v>121</v>
      </c>
      <c r="F16" s="16" t="s">
        <v>121</v>
      </c>
      <c r="G16" s="16" t="str">
        <f t="shared" si="1"/>
        <v>Formulado</v>
      </c>
      <c r="H16" s="16" t="s">
        <v>121</v>
      </c>
      <c r="I16" s="18" t="str">
        <f t="shared" si="2"/>
        <v>Formulado</v>
      </c>
      <c r="J16" s="16" t="s">
        <v>121</v>
      </c>
      <c r="K16" s="18" t="str">
        <f t="shared" si="0"/>
        <v>Formulado</v>
      </c>
      <c r="L16" s="16" t="s">
        <v>121</v>
      </c>
      <c r="M16" s="18" t="str">
        <f t="shared" si="3"/>
        <v>Formulado</v>
      </c>
      <c r="N16" s="16" t="str">
        <f t="shared" si="4"/>
        <v>Carga horas incompleta</v>
      </c>
      <c r="O16" s="16"/>
    </row>
    <row r="17" spans="1:15" x14ac:dyDescent="0.25">
      <c r="A17" s="14">
        <v>5</v>
      </c>
      <c r="B17" s="15" t="s">
        <v>121</v>
      </c>
      <c r="C17" s="16" t="s">
        <v>121</v>
      </c>
      <c r="D17" s="17" t="s">
        <v>122</v>
      </c>
      <c r="E17" s="16" t="s">
        <v>121</v>
      </c>
      <c r="F17" s="16" t="s">
        <v>121</v>
      </c>
      <c r="G17" s="16" t="str">
        <f t="shared" si="1"/>
        <v>Formulado</v>
      </c>
      <c r="H17" s="16" t="s">
        <v>121</v>
      </c>
      <c r="I17" s="18" t="str">
        <f t="shared" si="2"/>
        <v>Formulado</v>
      </c>
      <c r="J17" s="16" t="s">
        <v>121</v>
      </c>
      <c r="K17" s="18" t="str">
        <f t="shared" si="0"/>
        <v>Formulado</v>
      </c>
      <c r="L17" s="16" t="s">
        <v>121</v>
      </c>
      <c r="M17" s="18" t="str">
        <f t="shared" si="3"/>
        <v>Formulado</v>
      </c>
      <c r="N17" s="16" t="str">
        <f t="shared" si="4"/>
        <v>Carga horas incompleta</v>
      </c>
      <c r="O17" s="16"/>
    </row>
    <row r="18" spans="1:15" x14ac:dyDescent="0.25">
      <c r="A18" s="14">
        <v>6</v>
      </c>
      <c r="B18" s="15" t="s">
        <v>121</v>
      </c>
      <c r="C18" s="16" t="s">
        <v>121</v>
      </c>
      <c r="D18" s="17" t="s">
        <v>122</v>
      </c>
      <c r="E18" s="16" t="s">
        <v>121</v>
      </c>
      <c r="F18" s="16" t="s">
        <v>121</v>
      </c>
      <c r="G18" s="16" t="str">
        <f t="shared" si="1"/>
        <v>Formulado</v>
      </c>
      <c r="H18" s="16" t="s">
        <v>121</v>
      </c>
      <c r="I18" s="18" t="str">
        <f t="shared" si="2"/>
        <v>Formulado</v>
      </c>
      <c r="J18" s="16" t="s">
        <v>121</v>
      </c>
      <c r="K18" s="18" t="str">
        <f t="shared" si="0"/>
        <v>Formulado</v>
      </c>
      <c r="L18" s="16" t="s">
        <v>121</v>
      </c>
      <c r="M18" s="18" t="str">
        <f t="shared" si="3"/>
        <v>Formulado</v>
      </c>
      <c r="N18" s="16" t="str">
        <f t="shared" si="4"/>
        <v>Carga horas incompleta</v>
      </c>
      <c r="O18" s="16"/>
    </row>
    <row r="19" spans="1:15" x14ac:dyDescent="0.25">
      <c r="A19" s="14">
        <v>7</v>
      </c>
      <c r="B19" s="15" t="s">
        <v>121</v>
      </c>
      <c r="C19" s="16" t="s">
        <v>121</v>
      </c>
      <c r="D19" s="17" t="s">
        <v>122</v>
      </c>
      <c r="E19" s="16" t="s">
        <v>121</v>
      </c>
      <c r="F19" s="16" t="s">
        <v>121</v>
      </c>
      <c r="G19" s="16" t="str">
        <f t="shared" si="1"/>
        <v>Formulado</v>
      </c>
      <c r="H19" s="16" t="s">
        <v>121</v>
      </c>
      <c r="I19" s="18" t="str">
        <f t="shared" si="2"/>
        <v>Formulado</v>
      </c>
      <c r="J19" s="16" t="s">
        <v>121</v>
      </c>
      <c r="K19" s="18" t="str">
        <f t="shared" si="0"/>
        <v>Formulado</v>
      </c>
      <c r="L19" s="16" t="s">
        <v>121</v>
      </c>
      <c r="M19" s="18" t="str">
        <f t="shared" si="3"/>
        <v>Formulado</v>
      </c>
      <c r="N19" s="16" t="str">
        <f t="shared" si="4"/>
        <v>Carga horas incompleta</v>
      </c>
      <c r="O19" s="16"/>
    </row>
    <row r="20" spans="1:15" x14ac:dyDescent="0.25">
      <c r="A20" s="14">
        <v>8</v>
      </c>
      <c r="B20" s="15" t="s">
        <v>121</v>
      </c>
      <c r="C20" s="16" t="s">
        <v>121</v>
      </c>
      <c r="D20" s="17" t="s">
        <v>122</v>
      </c>
      <c r="E20" s="16" t="s">
        <v>121</v>
      </c>
      <c r="F20" s="16" t="s">
        <v>121</v>
      </c>
      <c r="G20" s="16" t="str">
        <f t="shared" si="1"/>
        <v>Formulado</v>
      </c>
      <c r="H20" s="16" t="s">
        <v>121</v>
      </c>
      <c r="I20" s="18" t="str">
        <f t="shared" si="2"/>
        <v>Formulado</v>
      </c>
      <c r="J20" s="16" t="s">
        <v>121</v>
      </c>
      <c r="K20" s="18" t="str">
        <f t="shared" si="0"/>
        <v>Formulado</v>
      </c>
      <c r="L20" s="16" t="s">
        <v>121</v>
      </c>
      <c r="M20" s="18" t="str">
        <f t="shared" si="3"/>
        <v>Formulado</v>
      </c>
      <c r="N20" s="16" t="str">
        <f t="shared" si="4"/>
        <v>Carga horas incompleta</v>
      </c>
      <c r="O20" s="16"/>
    </row>
    <row r="21" spans="1:15" x14ac:dyDescent="0.25">
      <c r="A21" s="14">
        <v>9</v>
      </c>
      <c r="B21" s="15" t="s">
        <v>121</v>
      </c>
      <c r="C21" s="16" t="s">
        <v>121</v>
      </c>
      <c r="D21" s="17" t="s">
        <v>122</v>
      </c>
      <c r="E21" s="16" t="s">
        <v>121</v>
      </c>
      <c r="F21" s="16" t="s">
        <v>121</v>
      </c>
      <c r="G21" s="16" t="str">
        <f t="shared" si="1"/>
        <v>Formulado</v>
      </c>
      <c r="H21" s="16" t="s">
        <v>121</v>
      </c>
      <c r="I21" s="18" t="str">
        <f t="shared" si="2"/>
        <v>Formulado</v>
      </c>
      <c r="J21" s="16" t="s">
        <v>121</v>
      </c>
      <c r="K21" s="18" t="str">
        <f t="shared" si="0"/>
        <v>Formulado</v>
      </c>
      <c r="L21" s="16" t="s">
        <v>121</v>
      </c>
      <c r="M21" s="18" t="str">
        <f t="shared" si="3"/>
        <v>Formulado</v>
      </c>
      <c r="N21" s="16" t="str">
        <f t="shared" si="4"/>
        <v>Carga horas incompleta</v>
      </c>
      <c r="O21" s="16"/>
    </row>
    <row r="22" spans="1:15" x14ac:dyDescent="0.25">
      <c r="A22" s="14">
        <v>10</v>
      </c>
      <c r="B22" s="15" t="s">
        <v>121</v>
      </c>
      <c r="C22" s="16" t="s">
        <v>121</v>
      </c>
      <c r="D22" s="17" t="s">
        <v>122</v>
      </c>
      <c r="E22" s="16" t="s">
        <v>121</v>
      </c>
      <c r="F22" s="16" t="s">
        <v>121</v>
      </c>
      <c r="G22" s="16" t="str">
        <f t="shared" si="1"/>
        <v>Formulado</v>
      </c>
      <c r="H22" s="16" t="s">
        <v>121</v>
      </c>
      <c r="I22" s="18" t="str">
        <f t="shared" si="2"/>
        <v>Formulado</v>
      </c>
      <c r="J22" s="16" t="s">
        <v>121</v>
      </c>
      <c r="K22" s="18" t="str">
        <f t="shared" si="0"/>
        <v>Formulado</v>
      </c>
      <c r="L22" s="16" t="s">
        <v>121</v>
      </c>
      <c r="M22" s="18" t="str">
        <f t="shared" si="3"/>
        <v>Formulado</v>
      </c>
      <c r="N22" s="16" t="str">
        <f t="shared" si="4"/>
        <v>Carga horas incompleta</v>
      </c>
      <c r="O22" s="16"/>
    </row>
    <row r="23" spans="1:15" x14ac:dyDescent="0.25">
      <c r="A23" s="14">
        <v>11</v>
      </c>
      <c r="B23" s="15" t="s">
        <v>121</v>
      </c>
      <c r="C23" s="16" t="s">
        <v>121</v>
      </c>
      <c r="D23" s="17" t="s">
        <v>122</v>
      </c>
      <c r="E23" s="16" t="s">
        <v>121</v>
      </c>
      <c r="F23" s="16" t="s">
        <v>121</v>
      </c>
      <c r="G23" s="16" t="str">
        <f t="shared" si="1"/>
        <v>Formulado</v>
      </c>
      <c r="H23" s="16" t="s">
        <v>121</v>
      </c>
      <c r="I23" s="18" t="str">
        <f t="shared" si="2"/>
        <v>Formulado</v>
      </c>
      <c r="J23" s="16" t="s">
        <v>121</v>
      </c>
      <c r="K23" s="18" t="str">
        <f t="shared" si="0"/>
        <v>Formulado</v>
      </c>
      <c r="L23" s="16" t="s">
        <v>121</v>
      </c>
      <c r="M23" s="18" t="str">
        <f t="shared" si="3"/>
        <v>Formulado</v>
      </c>
      <c r="N23" s="16" t="str">
        <f t="shared" si="4"/>
        <v>Carga horas incompleta</v>
      </c>
      <c r="O23" s="16"/>
    </row>
    <row r="24" spans="1:15" x14ac:dyDescent="0.25">
      <c r="A24" s="14">
        <v>12</v>
      </c>
      <c r="B24" s="15" t="s">
        <v>121</v>
      </c>
      <c r="C24" s="16" t="s">
        <v>121</v>
      </c>
      <c r="D24" s="17" t="s">
        <v>122</v>
      </c>
      <c r="E24" s="16" t="s">
        <v>121</v>
      </c>
      <c r="F24" s="16" t="s">
        <v>121</v>
      </c>
      <c r="G24" s="16" t="str">
        <f t="shared" si="1"/>
        <v>Formulado</v>
      </c>
      <c r="H24" s="16" t="s">
        <v>121</v>
      </c>
      <c r="I24" s="18" t="str">
        <f t="shared" si="2"/>
        <v>Formulado</v>
      </c>
      <c r="J24" s="16" t="s">
        <v>121</v>
      </c>
      <c r="K24" s="18" t="str">
        <f t="shared" si="0"/>
        <v>Formulado</v>
      </c>
      <c r="L24" s="16" t="s">
        <v>121</v>
      </c>
      <c r="M24" s="18" t="str">
        <f t="shared" si="3"/>
        <v>Formulado</v>
      </c>
      <c r="N24" s="16" t="str">
        <f t="shared" si="4"/>
        <v>Carga horas incompleta</v>
      </c>
      <c r="O24" s="16"/>
    </row>
    <row r="25" spans="1:15" x14ac:dyDescent="0.25">
      <c r="A25" s="14">
        <v>13</v>
      </c>
      <c r="B25" s="15" t="s">
        <v>121</v>
      </c>
      <c r="C25" s="16" t="s">
        <v>121</v>
      </c>
      <c r="D25" s="17" t="s">
        <v>122</v>
      </c>
      <c r="E25" s="16" t="s">
        <v>121</v>
      </c>
      <c r="F25" s="16" t="s">
        <v>121</v>
      </c>
      <c r="G25" s="16" t="str">
        <f t="shared" si="1"/>
        <v>Formulado</v>
      </c>
      <c r="H25" s="16" t="s">
        <v>121</v>
      </c>
      <c r="I25" s="18" t="str">
        <f t="shared" si="2"/>
        <v>Formulado</v>
      </c>
      <c r="J25" s="16" t="s">
        <v>121</v>
      </c>
      <c r="K25" s="18" t="str">
        <f t="shared" si="0"/>
        <v>Formulado</v>
      </c>
      <c r="L25" s="16" t="s">
        <v>121</v>
      </c>
      <c r="M25" s="18" t="str">
        <f t="shared" si="3"/>
        <v>Formulado</v>
      </c>
      <c r="N25" s="16" t="str">
        <f t="shared" si="4"/>
        <v>Carga horas incompleta</v>
      </c>
      <c r="O25" s="16"/>
    </row>
    <row r="26" spans="1:15" x14ac:dyDescent="0.25">
      <c r="A26" s="14">
        <v>14</v>
      </c>
      <c r="B26" s="15" t="s">
        <v>121</v>
      </c>
      <c r="C26" s="16" t="s">
        <v>121</v>
      </c>
      <c r="D26" s="17" t="s">
        <v>122</v>
      </c>
      <c r="E26" s="16" t="s">
        <v>121</v>
      </c>
      <c r="F26" s="16" t="s">
        <v>121</v>
      </c>
      <c r="G26" s="16" t="str">
        <f t="shared" si="1"/>
        <v>Formulado</v>
      </c>
      <c r="H26" s="16" t="s">
        <v>121</v>
      </c>
      <c r="I26" s="18" t="str">
        <f t="shared" si="2"/>
        <v>Formulado</v>
      </c>
      <c r="J26" s="16" t="s">
        <v>121</v>
      </c>
      <c r="K26" s="18" t="str">
        <f t="shared" si="0"/>
        <v>Formulado</v>
      </c>
      <c r="L26" s="16" t="s">
        <v>121</v>
      </c>
      <c r="M26" s="18" t="str">
        <f t="shared" si="3"/>
        <v>Formulado</v>
      </c>
      <c r="N26" s="16" t="str">
        <f t="shared" si="4"/>
        <v>Carga horas incompleta</v>
      </c>
      <c r="O26" s="16"/>
    </row>
    <row r="27" spans="1:15" x14ac:dyDescent="0.25">
      <c r="A27" s="14">
        <v>15</v>
      </c>
      <c r="B27" s="15" t="s">
        <v>121</v>
      </c>
      <c r="C27" s="16" t="s">
        <v>121</v>
      </c>
      <c r="D27" s="17" t="s">
        <v>122</v>
      </c>
      <c r="E27" s="16" t="s">
        <v>121</v>
      </c>
      <c r="F27" s="16" t="s">
        <v>121</v>
      </c>
      <c r="G27" s="16" t="str">
        <f t="shared" si="1"/>
        <v>Formulado</v>
      </c>
      <c r="H27" s="16" t="s">
        <v>121</v>
      </c>
      <c r="I27" s="18" t="str">
        <f t="shared" si="2"/>
        <v>Formulado</v>
      </c>
      <c r="J27" s="16" t="s">
        <v>121</v>
      </c>
      <c r="K27" s="18" t="str">
        <f t="shared" si="0"/>
        <v>Formulado</v>
      </c>
      <c r="L27" s="16" t="s">
        <v>121</v>
      </c>
      <c r="M27" s="18" t="str">
        <f t="shared" si="3"/>
        <v>Formulado</v>
      </c>
      <c r="N27" s="16" t="str">
        <f t="shared" si="4"/>
        <v>Carga horas incompleta</v>
      </c>
      <c r="O27" s="16"/>
    </row>
    <row r="28" spans="1:15" x14ac:dyDescent="0.25">
      <c r="A28" s="14">
        <v>16</v>
      </c>
      <c r="B28" s="15" t="s">
        <v>121</v>
      </c>
      <c r="C28" s="16" t="s">
        <v>121</v>
      </c>
      <c r="D28" s="17" t="s">
        <v>122</v>
      </c>
      <c r="E28" s="16" t="s">
        <v>121</v>
      </c>
      <c r="F28" s="16" t="s">
        <v>121</v>
      </c>
      <c r="G28" s="16" t="str">
        <f t="shared" si="1"/>
        <v>Formulado</v>
      </c>
      <c r="H28" s="16" t="s">
        <v>121</v>
      </c>
      <c r="I28" s="18" t="str">
        <f t="shared" si="2"/>
        <v>Formulado</v>
      </c>
      <c r="J28" s="16" t="s">
        <v>121</v>
      </c>
      <c r="K28" s="18" t="str">
        <f t="shared" si="0"/>
        <v>Formulado</v>
      </c>
      <c r="L28" s="16" t="s">
        <v>121</v>
      </c>
      <c r="M28" s="18" t="str">
        <f t="shared" si="3"/>
        <v>Formulado</v>
      </c>
      <c r="N28" s="16" t="str">
        <f t="shared" si="4"/>
        <v>Carga horas incompleta</v>
      </c>
      <c r="O28" s="16"/>
    </row>
    <row r="29" spans="1:15" x14ac:dyDescent="0.25">
      <c r="A29" s="14">
        <v>17</v>
      </c>
      <c r="B29" s="15" t="s">
        <v>121</v>
      </c>
      <c r="C29" s="16" t="s">
        <v>121</v>
      </c>
      <c r="D29" s="17" t="s">
        <v>122</v>
      </c>
      <c r="E29" s="16" t="s">
        <v>121</v>
      </c>
      <c r="F29" s="16" t="s">
        <v>121</v>
      </c>
      <c r="G29" s="16" t="str">
        <f t="shared" si="1"/>
        <v>Formulado</v>
      </c>
      <c r="H29" s="16" t="s">
        <v>121</v>
      </c>
      <c r="I29" s="18" t="str">
        <f t="shared" si="2"/>
        <v>Formulado</v>
      </c>
      <c r="J29" s="16" t="s">
        <v>121</v>
      </c>
      <c r="K29" s="18" t="str">
        <f t="shared" si="0"/>
        <v>Formulado</v>
      </c>
      <c r="L29" s="16" t="s">
        <v>121</v>
      </c>
      <c r="M29" s="18" t="str">
        <f t="shared" si="3"/>
        <v>Formulado</v>
      </c>
      <c r="N29" s="16" t="str">
        <f t="shared" si="4"/>
        <v>Carga horas incompleta</v>
      </c>
      <c r="O29" s="16"/>
    </row>
    <row r="30" spans="1:15" x14ac:dyDescent="0.25">
      <c r="A30" s="14">
        <v>18</v>
      </c>
      <c r="B30" s="15" t="s">
        <v>121</v>
      </c>
      <c r="C30" s="16" t="s">
        <v>121</v>
      </c>
      <c r="D30" s="17" t="s">
        <v>122</v>
      </c>
      <c r="E30" s="16" t="s">
        <v>121</v>
      </c>
      <c r="F30" s="16" t="s">
        <v>121</v>
      </c>
      <c r="G30" s="16" t="str">
        <f t="shared" si="1"/>
        <v>Formulado</v>
      </c>
      <c r="H30" s="16" t="s">
        <v>121</v>
      </c>
      <c r="I30" s="18" t="str">
        <f t="shared" si="2"/>
        <v>Formulado</v>
      </c>
      <c r="J30" s="16" t="s">
        <v>121</v>
      </c>
      <c r="K30" s="18" t="str">
        <f t="shared" si="0"/>
        <v>Formulado</v>
      </c>
      <c r="L30" s="16" t="s">
        <v>121</v>
      </c>
      <c r="M30" s="18" t="str">
        <f t="shared" si="3"/>
        <v>Formulado</v>
      </c>
      <c r="N30" s="16" t="str">
        <f t="shared" si="4"/>
        <v>Carga horas incompleta</v>
      </c>
      <c r="O30" s="16"/>
    </row>
    <row r="31" spans="1:15" x14ac:dyDescent="0.25">
      <c r="A31" s="14">
        <v>19</v>
      </c>
      <c r="B31" s="15" t="s">
        <v>121</v>
      </c>
      <c r="C31" s="16" t="s">
        <v>121</v>
      </c>
      <c r="D31" s="17" t="s">
        <v>122</v>
      </c>
      <c r="E31" s="16" t="s">
        <v>121</v>
      </c>
      <c r="F31" s="16" t="s">
        <v>121</v>
      </c>
      <c r="G31" s="16" t="str">
        <f t="shared" si="1"/>
        <v>Formulado</v>
      </c>
      <c r="H31" s="16" t="s">
        <v>121</v>
      </c>
      <c r="I31" s="18" t="str">
        <f t="shared" si="2"/>
        <v>Formulado</v>
      </c>
      <c r="J31" s="16" t="s">
        <v>121</v>
      </c>
      <c r="K31" s="18" t="str">
        <f t="shared" si="0"/>
        <v>Formulado</v>
      </c>
      <c r="L31" s="16" t="s">
        <v>121</v>
      </c>
      <c r="M31" s="18" t="str">
        <f t="shared" si="3"/>
        <v>Formulado</v>
      </c>
      <c r="N31" s="16" t="str">
        <f t="shared" si="4"/>
        <v>Carga horas incompleta</v>
      </c>
      <c r="O31" s="16"/>
    </row>
    <row r="32" spans="1:15" x14ac:dyDescent="0.25">
      <c r="A32" s="14">
        <v>20</v>
      </c>
      <c r="B32" s="15" t="s">
        <v>121</v>
      </c>
      <c r="C32" s="16" t="s">
        <v>121</v>
      </c>
      <c r="D32" s="17" t="s">
        <v>122</v>
      </c>
      <c r="E32" s="16" t="s">
        <v>121</v>
      </c>
      <c r="F32" s="16" t="s">
        <v>121</v>
      </c>
      <c r="G32" s="16" t="str">
        <f t="shared" si="1"/>
        <v>Formulado</v>
      </c>
      <c r="H32" s="16" t="s">
        <v>121</v>
      </c>
      <c r="I32" s="18" t="str">
        <f t="shared" si="2"/>
        <v>Formulado</v>
      </c>
      <c r="J32" s="16" t="s">
        <v>121</v>
      </c>
      <c r="K32" s="18" t="str">
        <f t="shared" si="0"/>
        <v>Formulado</v>
      </c>
      <c r="L32" s="16" t="s">
        <v>121</v>
      </c>
      <c r="M32" s="18" t="str">
        <f t="shared" si="3"/>
        <v>Formulado</v>
      </c>
      <c r="N32" s="16" t="str">
        <f t="shared" si="4"/>
        <v>Carga horas incompleta</v>
      </c>
      <c r="O32" s="16"/>
    </row>
    <row r="33" spans="1:15" x14ac:dyDescent="0.25">
      <c r="A33" s="14">
        <v>21</v>
      </c>
      <c r="B33" s="15" t="s">
        <v>121</v>
      </c>
      <c r="C33" s="16" t="s">
        <v>121</v>
      </c>
      <c r="D33" s="17" t="s">
        <v>122</v>
      </c>
      <c r="E33" s="16" t="s">
        <v>121</v>
      </c>
      <c r="F33" s="16" t="s">
        <v>121</v>
      </c>
      <c r="G33" s="16" t="str">
        <f t="shared" si="1"/>
        <v>Formulado</v>
      </c>
      <c r="H33" s="16" t="s">
        <v>121</v>
      </c>
      <c r="I33" s="18" t="str">
        <f t="shared" si="2"/>
        <v>Formulado</v>
      </c>
      <c r="J33" s="16" t="s">
        <v>121</v>
      </c>
      <c r="K33" s="18" t="str">
        <f t="shared" si="0"/>
        <v>Formulado</v>
      </c>
      <c r="L33" s="16" t="s">
        <v>121</v>
      </c>
      <c r="M33" s="18" t="str">
        <f t="shared" si="3"/>
        <v>Formulado</v>
      </c>
      <c r="N33" s="16" t="str">
        <f t="shared" si="4"/>
        <v>Carga horas incompleta</v>
      </c>
      <c r="O33" s="16"/>
    </row>
    <row r="34" spans="1:15" x14ac:dyDescent="0.25">
      <c r="A34" s="14">
        <v>22</v>
      </c>
      <c r="B34" s="15" t="s">
        <v>121</v>
      </c>
      <c r="C34" s="16" t="s">
        <v>121</v>
      </c>
      <c r="D34" s="17" t="s">
        <v>122</v>
      </c>
      <c r="E34" s="16" t="s">
        <v>121</v>
      </c>
      <c r="F34" s="16" t="s">
        <v>121</v>
      </c>
      <c r="G34" s="16" t="str">
        <f t="shared" si="1"/>
        <v>Formulado</v>
      </c>
      <c r="H34" s="16" t="s">
        <v>121</v>
      </c>
      <c r="I34" s="18" t="str">
        <f t="shared" si="2"/>
        <v>Formulado</v>
      </c>
      <c r="J34" s="16" t="s">
        <v>121</v>
      </c>
      <c r="K34" s="18" t="str">
        <f t="shared" si="0"/>
        <v>Formulado</v>
      </c>
      <c r="L34" s="16" t="s">
        <v>121</v>
      </c>
      <c r="M34" s="18" t="str">
        <f t="shared" si="3"/>
        <v>Formulado</v>
      </c>
      <c r="N34" s="16" t="str">
        <f t="shared" si="4"/>
        <v>Carga horas incompleta</v>
      </c>
      <c r="O34" s="16"/>
    </row>
    <row r="35" spans="1:15" x14ac:dyDescent="0.25">
      <c r="A35" s="14">
        <v>23</v>
      </c>
      <c r="B35" s="15" t="s">
        <v>121</v>
      </c>
      <c r="C35" s="16" t="s">
        <v>121</v>
      </c>
      <c r="D35" s="17" t="s">
        <v>122</v>
      </c>
      <c r="E35" s="16" t="s">
        <v>121</v>
      </c>
      <c r="F35" s="16" t="s">
        <v>121</v>
      </c>
      <c r="G35" s="16" t="str">
        <f t="shared" si="1"/>
        <v>Formulado</v>
      </c>
      <c r="H35" s="16" t="s">
        <v>121</v>
      </c>
      <c r="I35" s="18" t="str">
        <f t="shared" si="2"/>
        <v>Formulado</v>
      </c>
      <c r="J35" s="16" t="s">
        <v>121</v>
      </c>
      <c r="K35" s="18" t="str">
        <f t="shared" si="0"/>
        <v>Formulado</v>
      </c>
      <c r="L35" s="16" t="s">
        <v>121</v>
      </c>
      <c r="M35" s="18" t="str">
        <f t="shared" si="3"/>
        <v>Formulado</v>
      </c>
      <c r="N35" s="16" t="str">
        <f t="shared" si="4"/>
        <v>Carga horas incompleta</v>
      </c>
      <c r="O35" s="16"/>
    </row>
    <row r="36" spans="1:15" x14ac:dyDescent="0.25">
      <c r="A36" s="14">
        <v>24</v>
      </c>
      <c r="B36" s="15" t="s">
        <v>121</v>
      </c>
      <c r="C36" s="16" t="s">
        <v>121</v>
      </c>
      <c r="D36" s="17" t="s">
        <v>122</v>
      </c>
      <c r="E36" s="16" t="s">
        <v>121</v>
      </c>
      <c r="F36" s="16" t="s">
        <v>121</v>
      </c>
      <c r="G36" s="16" t="str">
        <f t="shared" si="1"/>
        <v>Formulado</v>
      </c>
      <c r="H36" s="16" t="s">
        <v>121</v>
      </c>
      <c r="I36" s="18" t="str">
        <f t="shared" si="2"/>
        <v>Formulado</v>
      </c>
      <c r="J36" s="16" t="s">
        <v>121</v>
      </c>
      <c r="K36" s="18" t="str">
        <f t="shared" si="0"/>
        <v>Formulado</v>
      </c>
      <c r="L36" s="16" t="s">
        <v>121</v>
      </c>
      <c r="M36" s="18" t="str">
        <f t="shared" si="3"/>
        <v>Formulado</v>
      </c>
      <c r="N36" s="16" t="str">
        <f t="shared" si="4"/>
        <v>Carga horas incompleta</v>
      </c>
      <c r="O36" s="16"/>
    </row>
    <row r="37" spans="1:15" x14ac:dyDescent="0.25">
      <c r="A37" s="14">
        <v>25</v>
      </c>
      <c r="B37" s="15" t="s">
        <v>121</v>
      </c>
      <c r="C37" s="16" t="s">
        <v>121</v>
      </c>
      <c r="D37" s="17" t="s">
        <v>122</v>
      </c>
      <c r="E37" s="16" t="s">
        <v>121</v>
      </c>
      <c r="F37" s="16" t="s">
        <v>121</v>
      </c>
      <c r="G37" s="16" t="str">
        <f t="shared" si="1"/>
        <v>Formulado</v>
      </c>
      <c r="H37" s="16" t="s">
        <v>121</v>
      </c>
      <c r="I37" s="18" t="str">
        <f t="shared" si="2"/>
        <v>Formulado</v>
      </c>
      <c r="J37" s="16" t="s">
        <v>121</v>
      </c>
      <c r="K37" s="18" t="str">
        <f t="shared" si="0"/>
        <v>Formulado</v>
      </c>
      <c r="L37" s="16" t="s">
        <v>121</v>
      </c>
      <c r="M37" s="18" t="str">
        <f t="shared" si="3"/>
        <v>Formulado</v>
      </c>
      <c r="N37" s="16" t="str">
        <f t="shared" si="4"/>
        <v>Carga horas incompleta</v>
      </c>
      <c r="O37" s="16"/>
    </row>
    <row r="38" spans="1:15" x14ac:dyDescent="0.25">
      <c r="A38" s="14">
        <v>26</v>
      </c>
      <c r="B38" s="15" t="s">
        <v>121</v>
      </c>
      <c r="C38" s="16" t="s">
        <v>121</v>
      </c>
      <c r="D38" s="17" t="s">
        <v>122</v>
      </c>
      <c r="E38" s="16" t="s">
        <v>121</v>
      </c>
      <c r="F38" s="16" t="s">
        <v>121</v>
      </c>
      <c r="G38" s="16" t="str">
        <f t="shared" si="1"/>
        <v>Formulado</v>
      </c>
      <c r="H38" s="16" t="s">
        <v>121</v>
      </c>
      <c r="I38" s="18" t="str">
        <f t="shared" si="2"/>
        <v>Formulado</v>
      </c>
      <c r="J38" s="16" t="s">
        <v>121</v>
      </c>
      <c r="K38" s="18" t="str">
        <f t="shared" si="0"/>
        <v>Formulado</v>
      </c>
      <c r="L38" s="16" t="s">
        <v>121</v>
      </c>
      <c r="M38" s="18" t="str">
        <f t="shared" si="3"/>
        <v>Formulado</v>
      </c>
      <c r="N38" s="16" t="str">
        <f t="shared" si="4"/>
        <v>Carga horas incompleta</v>
      </c>
      <c r="O38" s="16"/>
    </row>
    <row r="39" spans="1:15" x14ac:dyDescent="0.25">
      <c r="A39" s="14">
        <v>27</v>
      </c>
      <c r="B39" s="15" t="s">
        <v>121</v>
      </c>
      <c r="C39" s="16" t="s">
        <v>121</v>
      </c>
      <c r="D39" s="17" t="s">
        <v>122</v>
      </c>
      <c r="E39" s="16" t="s">
        <v>121</v>
      </c>
      <c r="F39" s="16" t="s">
        <v>121</v>
      </c>
      <c r="G39" s="16" t="str">
        <f t="shared" si="1"/>
        <v>Formulado</v>
      </c>
      <c r="H39" s="16" t="s">
        <v>121</v>
      </c>
      <c r="I39" s="18" t="str">
        <f t="shared" si="2"/>
        <v>Formulado</v>
      </c>
      <c r="J39" s="16" t="s">
        <v>121</v>
      </c>
      <c r="K39" s="18" t="str">
        <f t="shared" si="0"/>
        <v>Formulado</v>
      </c>
      <c r="L39" s="16" t="s">
        <v>121</v>
      </c>
      <c r="M39" s="18" t="str">
        <f t="shared" si="3"/>
        <v>Formulado</v>
      </c>
      <c r="N39" s="16" t="str">
        <f t="shared" si="4"/>
        <v>Carga horas incompleta</v>
      </c>
      <c r="O39" s="16"/>
    </row>
    <row r="40" spans="1:15" x14ac:dyDescent="0.25">
      <c r="A40" s="14">
        <v>28</v>
      </c>
      <c r="B40" s="15" t="s">
        <v>121</v>
      </c>
      <c r="C40" s="16" t="s">
        <v>121</v>
      </c>
      <c r="D40" s="17" t="s">
        <v>122</v>
      </c>
      <c r="E40" s="16" t="s">
        <v>121</v>
      </c>
      <c r="F40" s="16" t="s">
        <v>121</v>
      </c>
      <c r="G40" s="16" t="str">
        <f t="shared" si="1"/>
        <v>Formulado</v>
      </c>
      <c r="H40" s="16" t="s">
        <v>121</v>
      </c>
      <c r="I40" s="18" t="str">
        <f t="shared" si="2"/>
        <v>Formulado</v>
      </c>
      <c r="J40" s="16" t="s">
        <v>121</v>
      </c>
      <c r="K40" s="18" t="str">
        <f t="shared" si="0"/>
        <v>Formulado</v>
      </c>
      <c r="L40" s="16" t="s">
        <v>121</v>
      </c>
      <c r="M40" s="18" t="str">
        <f t="shared" si="3"/>
        <v>Formulado</v>
      </c>
      <c r="N40" s="16" t="str">
        <f t="shared" si="4"/>
        <v>Carga horas incompleta</v>
      </c>
      <c r="O40" s="16"/>
    </row>
    <row r="41" spans="1:15" x14ac:dyDescent="0.25">
      <c r="A41" s="14">
        <v>29</v>
      </c>
      <c r="B41" s="15" t="s">
        <v>121</v>
      </c>
      <c r="C41" s="16" t="s">
        <v>121</v>
      </c>
      <c r="D41" s="17" t="s">
        <v>122</v>
      </c>
      <c r="E41" s="16" t="s">
        <v>121</v>
      </c>
      <c r="F41" s="16" t="s">
        <v>121</v>
      </c>
      <c r="G41" s="16" t="str">
        <f t="shared" si="1"/>
        <v>Formulado</v>
      </c>
      <c r="H41" s="16" t="s">
        <v>121</v>
      </c>
      <c r="I41" s="18" t="str">
        <f t="shared" si="2"/>
        <v>Formulado</v>
      </c>
      <c r="J41" s="16" t="s">
        <v>121</v>
      </c>
      <c r="K41" s="18" t="str">
        <f t="shared" si="0"/>
        <v>Formulado</v>
      </c>
      <c r="L41" s="16" t="s">
        <v>121</v>
      </c>
      <c r="M41" s="18" t="str">
        <f t="shared" si="3"/>
        <v>Formulado</v>
      </c>
      <c r="N41" s="16" t="str">
        <f t="shared" si="4"/>
        <v>Carga horas incompleta</v>
      </c>
      <c r="O41" s="16"/>
    </row>
    <row r="42" spans="1:15" x14ac:dyDescent="0.25">
      <c r="A42" s="14">
        <v>30</v>
      </c>
      <c r="B42" s="15" t="s">
        <v>121</v>
      </c>
      <c r="C42" s="16" t="s">
        <v>121</v>
      </c>
      <c r="D42" s="17" t="s">
        <v>122</v>
      </c>
      <c r="E42" s="16" t="s">
        <v>121</v>
      </c>
      <c r="F42" s="16" t="s">
        <v>121</v>
      </c>
      <c r="G42" s="16" t="str">
        <f t="shared" si="1"/>
        <v>Formulado</v>
      </c>
      <c r="H42" s="16" t="s">
        <v>121</v>
      </c>
      <c r="I42" s="18" t="str">
        <f t="shared" si="2"/>
        <v>Formulado</v>
      </c>
      <c r="J42" s="16" t="s">
        <v>121</v>
      </c>
      <c r="K42" s="18" t="str">
        <f t="shared" si="0"/>
        <v>Formulado</v>
      </c>
      <c r="L42" s="16" t="s">
        <v>121</v>
      </c>
      <c r="M42" s="18" t="str">
        <f t="shared" si="3"/>
        <v>Formulado</v>
      </c>
      <c r="N42" s="16" t="str">
        <f t="shared" si="4"/>
        <v>Carga horas incompleta</v>
      </c>
      <c r="O42" s="16"/>
    </row>
    <row r="43" spans="1:15" x14ac:dyDescent="0.25">
      <c r="A43" s="14">
        <v>31</v>
      </c>
      <c r="B43" s="15" t="s">
        <v>121</v>
      </c>
      <c r="C43" s="16" t="s">
        <v>121</v>
      </c>
      <c r="D43" s="17" t="s">
        <v>122</v>
      </c>
      <c r="E43" s="16" t="s">
        <v>121</v>
      </c>
      <c r="F43" s="16" t="s">
        <v>121</v>
      </c>
      <c r="G43" s="16" t="str">
        <f t="shared" si="1"/>
        <v>Formulado</v>
      </c>
      <c r="H43" s="16" t="s">
        <v>121</v>
      </c>
      <c r="I43" s="18" t="str">
        <f t="shared" si="2"/>
        <v>Formulado</v>
      </c>
      <c r="J43" s="16" t="s">
        <v>121</v>
      </c>
      <c r="K43" s="18" t="str">
        <f t="shared" si="0"/>
        <v>Formulado</v>
      </c>
      <c r="L43" s="16" t="s">
        <v>121</v>
      </c>
      <c r="M43" s="18" t="str">
        <f t="shared" si="3"/>
        <v>Formulado</v>
      </c>
      <c r="N43" s="16" t="str">
        <f t="shared" si="4"/>
        <v>Carga horas incompleta</v>
      </c>
      <c r="O43" s="16"/>
    </row>
    <row r="44" spans="1:15" x14ac:dyDescent="0.25">
      <c r="A44" s="14">
        <v>32</v>
      </c>
      <c r="B44" s="15" t="s">
        <v>121</v>
      </c>
      <c r="C44" s="16" t="s">
        <v>121</v>
      </c>
      <c r="D44" s="17" t="s">
        <v>122</v>
      </c>
      <c r="E44" s="16" t="s">
        <v>121</v>
      </c>
      <c r="F44" s="16" t="s">
        <v>121</v>
      </c>
      <c r="G44" s="16" t="str">
        <f t="shared" si="1"/>
        <v>Formulado</v>
      </c>
      <c r="H44" s="16" t="s">
        <v>121</v>
      </c>
      <c r="I44" s="18" t="str">
        <f t="shared" si="2"/>
        <v>Formulado</v>
      </c>
      <c r="J44" s="16" t="s">
        <v>121</v>
      </c>
      <c r="K44" s="18" t="str">
        <f t="shared" si="0"/>
        <v>Formulado</v>
      </c>
      <c r="L44" s="16" t="s">
        <v>121</v>
      </c>
      <c r="M44" s="18" t="str">
        <f t="shared" si="3"/>
        <v>Formulado</v>
      </c>
      <c r="N44" s="16" t="str">
        <f t="shared" si="4"/>
        <v>Carga horas incompleta</v>
      </c>
      <c r="O44" s="16"/>
    </row>
    <row r="45" spans="1:15" x14ac:dyDescent="0.25">
      <c r="A45" s="14">
        <v>33</v>
      </c>
      <c r="B45" s="15" t="s">
        <v>121</v>
      </c>
      <c r="C45" s="16" t="s">
        <v>121</v>
      </c>
      <c r="D45" s="17" t="s">
        <v>122</v>
      </c>
      <c r="E45" s="16" t="s">
        <v>121</v>
      </c>
      <c r="F45" s="16" t="s">
        <v>121</v>
      </c>
      <c r="G45" s="16" t="str">
        <f t="shared" si="1"/>
        <v>Formulado</v>
      </c>
      <c r="H45" s="16" t="s">
        <v>121</v>
      </c>
      <c r="I45" s="18" t="str">
        <f t="shared" si="2"/>
        <v>Formulado</v>
      </c>
      <c r="J45" s="16" t="s">
        <v>121</v>
      </c>
      <c r="K45" s="18" t="str">
        <f t="shared" si="0"/>
        <v>Formulado</v>
      </c>
      <c r="L45" s="16" t="s">
        <v>121</v>
      </c>
      <c r="M45" s="18" t="str">
        <f t="shared" si="3"/>
        <v>Formulado</v>
      </c>
      <c r="N45" s="16" t="str">
        <f t="shared" si="4"/>
        <v>Carga horas incompleta</v>
      </c>
      <c r="O45" s="16"/>
    </row>
    <row r="46" spans="1:15" x14ac:dyDescent="0.25">
      <c r="A46" s="14">
        <v>34</v>
      </c>
      <c r="B46" s="15" t="s">
        <v>121</v>
      </c>
      <c r="C46" s="16" t="s">
        <v>121</v>
      </c>
      <c r="D46" s="17" t="s">
        <v>122</v>
      </c>
      <c r="E46" s="16" t="s">
        <v>121</v>
      </c>
      <c r="F46" s="16" t="s">
        <v>121</v>
      </c>
      <c r="G46" s="16" t="str">
        <f t="shared" si="1"/>
        <v>Formulado</v>
      </c>
      <c r="H46" s="16" t="s">
        <v>121</v>
      </c>
      <c r="I46" s="18" t="str">
        <f t="shared" si="2"/>
        <v>Formulado</v>
      </c>
      <c r="J46" s="16" t="s">
        <v>121</v>
      </c>
      <c r="K46" s="18" t="str">
        <f t="shared" si="0"/>
        <v>Formulado</v>
      </c>
      <c r="L46" s="16" t="s">
        <v>121</v>
      </c>
      <c r="M46" s="18" t="str">
        <f t="shared" si="3"/>
        <v>Formulado</v>
      </c>
      <c r="N46" s="16" t="str">
        <f t="shared" si="4"/>
        <v>Carga horas incompleta</v>
      </c>
      <c r="O46" s="16"/>
    </row>
    <row r="47" spans="1:15" x14ac:dyDescent="0.25">
      <c r="A47" s="14">
        <v>35</v>
      </c>
      <c r="B47" s="15" t="s">
        <v>121</v>
      </c>
      <c r="C47" s="16" t="s">
        <v>121</v>
      </c>
      <c r="D47" s="17" t="s">
        <v>122</v>
      </c>
      <c r="E47" s="16" t="s">
        <v>121</v>
      </c>
      <c r="F47" s="16" t="s">
        <v>121</v>
      </c>
      <c r="G47" s="16" t="str">
        <f t="shared" si="1"/>
        <v>Formulado</v>
      </c>
      <c r="H47" s="16" t="s">
        <v>121</v>
      </c>
      <c r="I47" s="18" t="str">
        <f t="shared" si="2"/>
        <v>Formulado</v>
      </c>
      <c r="J47" s="16" t="s">
        <v>121</v>
      </c>
      <c r="K47" s="18" t="str">
        <f t="shared" si="0"/>
        <v>Formulado</v>
      </c>
      <c r="L47" s="16" t="s">
        <v>121</v>
      </c>
      <c r="M47" s="18" t="str">
        <f t="shared" si="3"/>
        <v>Formulado</v>
      </c>
      <c r="N47" s="16" t="str">
        <f t="shared" si="4"/>
        <v>Carga horas incompleta</v>
      </c>
      <c r="O47" s="16"/>
    </row>
    <row r="48" spans="1:15" x14ac:dyDescent="0.25">
      <c r="A48" s="14">
        <v>36</v>
      </c>
      <c r="B48" s="15" t="s">
        <v>121</v>
      </c>
      <c r="C48" s="16" t="s">
        <v>121</v>
      </c>
      <c r="D48" s="17" t="s">
        <v>122</v>
      </c>
      <c r="E48" s="16" t="s">
        <v>121</v>
      </c>
      <c r="F48" s="16" t="s">
        <v>121</v>
      </c>
      <c r="G48" s="16" t="str">
        <f t="shared" si="1"/>
        <v>Formulado</v>
      </c>
      <c r="H48" s="16" t="s">
        <v>121</v>
      </c>
      <c r="I48" s="18" t="str">
        <f t="shared" si="2"/>
        <v>Formulado</v>
      </c>
      <c r="J48" s="16" t="s">
        <v>121</v>
      </c>
      <c r="K48" s="18" t="str">
        <f t="shared" si="0"/>
        <v>Formulado</v>
      </c>
      <c r="L48" s="16" t="s">
        <v>121</v>
      </c>
      <c r="M48" s="18" t="str">
        <f t="shared" si="3"/>
        <v>Formulado</v>
      </c>
      <c r="N48" s="16" t="str">
        <f t="shared" si="4"/>
        <v>Carga horas incompleta</v>
      </c>
      <c r="O48" s="16"/>
    </row>
    <row r="49" spans="1:15" x14ac:dyDescent="0.25">
      <c r="A49" s="14">
        <v>37</v>
      </c>
      <c r="B49" s="15" t="s">
        <v>121</v>
      </c>
      <c r="C49" s="16" t="s">
        <v>121</v>
      </c>
      <c r="D49" s="17" t="s">
        <v>122</v>
      </c>
      <c r="E49" s="16" t="s">
        <v>121</v>
      </c>
      <c r="F49" s="16" t="s">
        <v>121</v>
      </c>
      <c r="G49" s="16" t="str">
        <f t="shared" si="1"/>
        <v>Formulado</v>
      </c>
      <c r="H49" s="16" t="s">
        <v>121</v>
      </c>
      <c r="I49" s="18" t="str">
        <f t="shared" si="2"/>
        <v>Formulado</v>
      </c>
      <c r="J49" s="16" t="s">
        <v>121</v>
      </c>
      <c r="K49" s="18" t="str">
        <f t="shared" si="0"/>
        <v>Formulado</v>
      </c>
      <c r="L49" s="16" t="s">
        <v>121</v>
      </c>
      <c r="M49" s="18" t="str">
        <f t="shared" si="3"/>
        <v>Formulado</v>
      </c>
      <c r="N49" s="16" t="str">
        <f t="shared" si="4"/>
        <v>Carga horas incompleta</v>
      </c>
      <c r="O49" s="16"/>
    </row>
    <row r="50" spans="1:15" x14ac:dyDescent="0.25">
      <c r="A50" s="14">
        <v>38</v>
      </c>
      <c r="B50" s="15" t="s">
        <v>121</v>
      </c>
      <c r="C50" s="16" t="s">
        <v>121</v>
      </c>
      <c r="D50" s="17" t="s">
        <v>122</v>
      </c>
      <c r="E50" s="16" t="s">
        <v>121</v>
      </c>
      <c r="F50" s="16" t="s">
        <v>121</v>
      </c>
      <c r="G50" s="16" t="str">
        <f t="shared" si="1"/>
        <v>Formulado</v>
      </c>
      <c r="H50" s="16" t="s">
        <v>121</v>
      </c>
      <c r="I50" s="18" t="str">
        <f t="shared" si="2"/>
        <v>Formulado</v>
      </c>
      <c r="J50" s="16" t="s">
        <v>121</v>
      </c>
      <c r="K50" s="18" t="str">
        <f t="shared" si="0"/>
        <v>Formulado</v>
      </c>
      <c r="L50" s="16" t="s">
        <v>121</v>
      </c>
      <c r="M50" s="18" t="str">
        <f t="shared" si="3"/>
        <v>Formulado</v>
      </c>
      <c r="N50" s="16" t="str">
        <f t="shared" si="4"/>
        <v>Carga horas incompleta</v>
      </c>
      <c r="O50" s="16"/>
    </row>
    <row r="51" spans="1:15" x14ac:dyDescent="0.25">
      <c r="A51" s="14">
        <v>39</v>
      </c>
      <c r="B51" s="15" t="s">
        <v>121</v>
      </c>
      <c r="C51" s="16" t="s">
        <v>121</v>
      </c>
      <c r="D51" s="17" t="s">
        <v>122</v>
      </c>
      <c r="E51" s="16" t="s">
        <v>121</v>
      </c>
      <c r="F51" s="16" t="s">
        <v>121</v>
      </c>
      <c r="G51" s="16" t="str">
        <f t="shared" si="1"/>
        <v>Formulado</v>
      </c>
      <c r="H51" s="16" t="s">
        <v>121</v>
      </c>
      <c r="I51" s="18" t="str">
        <f t="shared" si="2"/>
        <v>Formulado</v>
      </c>
      <c r="J51" s="16" t="s">
        <v>121</v>
      </c>
      <c r="K51" s="18" t="str">
        <f t="shared" si="0"/>
        <v>Formulado</v>
      </c>
      <c r="L51" s="16" t="s">
        <v>121</v>
      </c>
      <c r="M51" s="18" t="str">
        <f t="shared" si="3"/>
        <v>Formulado</v>
      </c>
      <c r="N51" s="16" t="str">
        <f t="shared" si="4"/>
        <v>Carga horas incompleta</v>
      </c>
      <c r="O51" s="16"/>
    </row>
    <row r="52" spans="1:15" x14ac:dyDescent="0.25">
      <c r="A52" s="14">
        <v>40</v>
      </c>
      <c r="B52" s="15" t="s">
        <v>121</v>
      </c>
      <c r="C52" s="16" t="s">
        <v>121</v>
      </c>
      <c r="D52" s="17" t="s">
        <v>122</v>
      </c>
      <c r="E52" s="16" t="s">
        <v>121</v>
      </c>
      <c r="F52" s="16" t="s">
        <v>121</v>
      </c>
      <c r="G52" s="16" t="str">
        <f t="shared" si="1"/>
        <v>Formulado</v>
      </c>
      <c r="H52" s="16" t="s">
        <v>121</v>
      </c>
      <c r="I52" s="18" t="str">
        <f t="shared" si="2"/>
        <v>Formulado</v>
      </c>
      <c r="J52" s="16" t="s">
        <v>121</v>
      </c>
      <c r="K52" s="18" t="str">
        <f t="shared" si="0"/>
        <v>Formulado</v>
      </c>
      <c r="L52" s="16" t="s">
        <v>121</v>
      </c>
      <c r="M52" s="18" t="str">
        <f t="shared" si="3"/>
        <v>Formulado</v>
      </c>
      <c r="N52" s="16" t="str">
        <f t="shared" si="4"/>
        <v>Carga horas incompleta</v>
      </c>
      <c r="O52" s="16"/>
    </row>
    <row r="53" spans="1:15" x14ac:dyDescent="0.25">
      <c r="A53" s="14">
        <v>41</v>
      </c>
      <c r="B53" s="15" t="s">
        <v>121</v>
      </c>
      <c r="C53" s="16" t="s">
        <v>121</v>
      </c>
      <c r="D53" s="17" t="s">
        <v>122</v>
      </c>
      <c r="E53" s="16" t="s">
        <v>121</v>
      </c>
      <c r="F53" s="16" t="s">
        <v>121</v>
      </c>
      <c r="G53" s="16" t="str">
        <f t="shared" si="1"/>
        <v>Formulado</v>
      </c>
      <c r="H53" s="16" t="s">
        <v>121</v>
      </c>
      <c r="I53" s="18" t="str">
        <f t="shared" si="2"/>
        <v>Formulado</v>
      </c>
      <c r="J53" s="16" t="s">
        <v>121</v>
      </c>
      <c r="K53" s="18" t="str">
        <f t="shared" si="0"/>
        <v>Formulado</v>
      </c>
      <c r="L53" s="16" t="s">
        <v>121</v>
      </c>
      <c r="M53" s="18" t="str">
        <f t="shared" si="3"/>
        <v>Formulado</v>
      </c>
      <c r="N53" s="16" t="str">
        <f t="shared" si="4"/>
        <v>Carga horas incompleta</v>
      </c>
      <c r="O53" s="16"/>
    </row>
    <row r="54" spans="1:15" x14ac:dyDescent="0.25">
      <c r="A54" s="14">
        <v>42</v>
      </c>
      <c r="B54" s="15" t="s">
        <v>121</v>
      </c>
      <c r="C54" s="16" t="s">
        <v>121</v>
      </c>
      <c r="D54" s="17" t="s">
        <v>122</v>
      </c>
      <c r="E54" s="16" t="s">
        <v>121</v>
      </c>
      <c r="F54" s="16" t="s">
        <v>121</v>
      </c>
      <c r="G54" s="16" t="str">
        <f t="shared" si="1"/>
        <v>Formulado</v>
      </c>
      <c r="H54" s="16" t="s">
        <v>121</v>
      </c>
      <c r="I54" s="18" t="str">
        <f t="shared" si="2"/>
        <v>Formulado</v>
      </c>
      <c r="J54" s="16" t="s">
        <v>121</v>
      </c>
      <c r="K54" s="18" t="str">
        <f t="shared" si="0"/>
        <v>Formulado</v>
      </c>
      <c r="L54" s="16" t="s">
        <v>121</v>
      </c>
      <c r="M54" s="18" t="str">
        <f t="shared" si="3"/>
        <v>Formulado</v>
      </c>
      <c r="N54" s="16" t="str">
        <f t="shared" si="4"/>
        <v>Carga horas incompleta</v>
      </c>
      <c r="O54" s="16"/>
    </row>
    <row r="55" spans="1:15" x14ac:dyDescent="0.25">
      <c r="A55" s="14">
        <v>43</v>
      </c>
      <c r="B55" s="15" t="s">
        <v>121</v>
      </c>
      <c r="C55" s="16" t="s">
        <v>121</v>
      </c>
      <c r="D55" s="17" t="s">
        <v>122</v>
      </c>
      <c r="E55" s="16" t="s">
        <v>121</v>
      </c>
      <c r="F55" s="16" t="s">
        <v>121</v>
      </c>
      <c r="G55" s="16" t="str">
        <f t="shared" si="1"/>
        <v>Formulado</v>
      </c>
      <c r="H55" s="16" t="s">
        <v>121</v>
      </c>
      <c r="I55" s="18" t="str">
        <f t="shared" si="2"/>
        <v>Formulado</v>
      </c>
      <c r="J55" s="16" t="s">
        <v>121</v>
      </c>
      <c r="K55" s="18" t="str">
        <f t="shared" si="0"/>
        <v>Formulado</v>
      </c>
      <c r="L55" s="16" t="s">
        <v>121</v>
      </c>
      <c r="M55" s="18" t="str">
        <f t="shared" si="3"/>
        <v>Formulado</v>
      </c>
      <c r="N55" s="16" t="str">
        <f t="shared" si="4"/>
        <v>Carga horas incompleta</v>
      </c>
      <c r="O55" s="16"/>
    </row>
    <row r="56" spans="1:15" x14ac:dyDescent="0.25">
      <c r="A56" s="14">
        <v>44</v>
      </c>
      <c r="B56" s="15" t="s">
        <v>121</v>
      </c>
      <c r="C56" s="16" t="s">
        <v>121</v>
      </c>
      <c r="D56" s="17" t="s">
        <v>122</v>
      </c>
      <c r="E56" s="16" t="s">
        <v>121</v>
      </c>
      <c r="F56" s="16" t="s">
        <v>121</v>
      </c>
      <c r="G56" s="16" t="str">
        <f t="shared" si="1"/>
        <v>Formulado</v>
      </c>
      <c r="H56" s="16" t="s">
        <v>121</v>
      </c>
      <c r="I56" s="18" t="str">
        <f t="shared" si="2"/>
        <v>Formulado</v>
      </c>
      <c r="J56" s="16" t="s">
        <v>121</v>
      </c>
      <c r="K56" s="18" t="str">
        <f t="shared" si="0"/>
        <v>Formulado</v>
      </c>
      <c r="L56" s="16" t="s">
        <v>121</v>
      </c>
      <c r="M56" s="18" t="str">
        <f t="shared" si="3"/>
        <v>Formulado</v>
      </c>
      <c r="N56" s="16" t="str">
        <f t="shared" si="4"/>
        <v>Carga horas incompleta</v>
      </c>
      <c r="O56" s="16"/>
    </row>
    <row r="57" spans="1:15" x14ac:dyDescent="0.25">
      <c r="A57" s="14">
        <v>45</v>
      </c>
      <c r="B57" s="15" t="s">
        <v>121</v>
      </c>
      <c r="C57" s="16" t="s">
        <v>121</v>
      </c>
      <c r="D57" s="17" t="s">
        <v>122</v>
      </c>
      <c r="E57" s="16" t="s">
        <v>121</v>
      </c>
      <c r="F57" s="16" t="s">
        <v>121</v>
      </c>
      <c r="G57" s="16" t="str">
        <f t="shared" si="1"/>
        <v>Formulado</v>
      </c>
      <c r="H57" s="16" t="s">
        <v>121</v>
      </c>
      <c r="I57" s="18" t="str">
        <f t="shared" si="2"/>
        <v>Formulado</v>
      </c>
      <c r="J57" s="16" t="s">
        <v>121</v>
      </c>
      <c r="K57" s="18" t="str">
        <f t="shared" si="0"/>
        <v>Formulado</v>
      </c>
      <c r="L57" s="16" t="s">
        <v>121</v>
      </c>
      <c r="M57" s="18" t="str">
        <f t="shared" si="3"/>
        <v>Formulado</v>
      </c>
      <c r="N57" s="16" t="str">
        <f t="shared" si="4"/>
        <v>Carga horas incompleta</v>
      </c>
      <c r="O57" s="16"/>
    </row>
    <row r="58" spans="1:15" x14ac:dyDescent="0.25">
      <c r="A58" s="14">
        <v>46</v>
      </c>
      <c r="B58" s="15" t="s">
        <v>121</v>
      </c>
      <c r="C58" s="16" t="s">
        <v>121</v>
      </c>
      <c r="D58" s="17" t="s">
        <v>122</v>
      </c>
      <c r="E58" s="16" t="s">
        <v>121</v>
      </c>
      <c r="F58" s="16" t="s">
        <v>121</v>
      </c>
      <c r="G58" s="16" t="str">
        <f t="shared" si="1"/>
        <v>Formulado</v>
      </c>
      <c r="H58" s="16" t="s">
        <v>121</v>
      </c>
      <c r="I58" s="18" t="str">
        <f t="shared" si="2"/>
        <v>Formulado</v>
      </c>
      <c r="J58" s="16" t="s">
        <v>121</v>
      </c>
      <c r="K58" s="18" t="str">
        <f t="shared" si="0"/>
        <v>Formulado</v>
      </c>
      <c r="L58" s="16" t="s">
        <v>121</v>
      </c>
      <c r="M58" s="18" t="str">
        <f t="shared" si="3"/>
        <v>Formulado</v>
      </c>
      <c r="N58" s="16" t="str">
        <f t="shared" si="4"/>
        <v>Carga horas incompleta</v>
      </c>
      <c r="O58" s="16"/>
    </row>
    <row r="59" spans="1:15" x14ac:dyDescent="0.25">
      <c r="A59" s="14">
        <v>47</v>
      </c>
      <c r="B59" s="15" t="s">
        <v>121</v>
      </c>
      <c r="C59" s="16" t="s">
        <v>121</v>
      </c>
      <c r="D59" s="17" t="s">
        <v>122</v>
      </c>
      <c r="E59" s="16" t="s">
        <v>121</v>
      </c>
      <c r="F59" s="16" t="s">
        <v>121</v>
      </c>
      <c r="G59" s="16" t="str">
        <f t="shared" si="1"/>
        <v>Formulado</v>
      </c>
      <c r="H59" s="16" t="s">
        <v>121</v>
      </c>
      <c r="I59" s="18" t="str">
        <f t="shared" si="2"/>
        <v>Formulado</v>
      </c>
      <c r="J59" s="16" t="s">
        <v>121</v>
      </c>
      <c r="K59" s="18" t="str">
        <f t="shared" si="0"/>
        <v>Formulado</v>
      </c>
      <c r="L59" s="16" t="s">
        <v>121</v>
      </c>
      <c r="M59" s="18" t="str">
        <f t="shared" si="3"/>
        <v>Formulado</v>
      </c>
      <c r="N59" s="16" t="str">
        <f t="shared" si="4"/>
        <v>Carga horas incompleta</v>
      </c>
      <c r="O59" s="16"/>
    </row>
    <row r="60" spans="1:15" x14ac:dyDescent="0.25">
      <c r="A60" s="14">
        <v>48</v>
      </c>
      <c r="B60" s="15" t="s">
        <v>121</v>
      </c>
      <c r="C60" s="16" t="s">
        <v>121</v>
      </c>
      <c r="D60" s="17" t="s">
        <v>122</v>
      </c>
      <c r="E60" s="16" t="s">
        <v>121</v>
      </c>
      <c r="F60" s="16" t="s">
        <v>121</v>
      </c>
      <c r="G60" s="16" t="str">
        <f t="shared" si="1"/>
        <v>Formulado</v>
      </c>
      <c r="H60" s="16" t="s">
        <v>121</v>
      </c>
      <c r="I60" s="18" t="str">
        <f t="shared" si="2"/>
        <v>Formulado</v>
      </c>
      <c r="J60" s="16" t="s">
        <v>121</v>
      </c>
      <c r="K60" s="18" t="str">
        <f t="shared" si="0"/>
        <v>Formulado</v>
      </c>
      <c r="L60" s="16" t="s">
        <v>121</v>
      </c>
      <c r="M60" s="18" t="str">
        <f t="shared" si="3"/>
        <v>Formulado</v>
      </c>
      <c r="N60" s="16" t="str">
        <f t="shared" si="4"/>
        <v>Carga horas incompleta</v>
      </c>
      <c r="O60" s="16"/>
    </row>
    <row r="61" spans="1:15" x14ac:dyDescent="0.25">
      <c r="A61" s="14">
        <v>49</v>
      </c>
      <c r="B61" s="15" t="s">
        <v>121</v>
      </c>
      <c r="C61" s="16" t="s">
        <v>121</v>
      </c>
      <c r="D61" s="17" t="s">
        <v>122</v>
      </c>
      <c r="E61" s="16" t="s">
        <v>121</v>
      </c>
      <c r="F61" s="16" t="s">
        <v>121</v>
      </c>
      <c r="G61" s="16" t="str">
        <f t="shared" si="1"/>
        <v>Formulado</v>
      </c>
      <c r="H61" s="16" t="s">
        <v>121</v>
      </c>
      <c r="I61" s="18" t="str">
        <f t="shared" si="2"/>
        <v>Formulado</v>
      </c>
      <c r="J61" s="16" t="s">
        <v>121</v>
      </c>
      <c r="K61" s="18" t="str">
        <f t="shared" si="0"/>
        <v>Formulado</v>
      </c>
      <c r="L61" s="16" t="s">
        <v>121</v>
      </c>
      <c r="M61" s="18" t="str">
        <f t="shared" si="3"/>
        <v>Formulado</v>
      </c>
      <c r="N61" s="16" t="str">
        <f t="shared" si="4"/>
        <v>Carga horas incompleta</v>
      </c>
      <c r="O61" s="16"/>
    </row>
    <row r="62" spans="1:15" x14ac:dyDescent="0.25">
      <c r="A62" s="14">
        <v>50</v>
      </c>
      <c r="B62" s="15" t="s">
        <v>121</v>
      </c>
      <c r="C62" s="16" t="s">
        <v>121</v>
      </c>
      <c r="D62" s="17" t="s">
        <v>122</v>
      </c>
      <c r="E62" s="16" t="s">
        <v>121</v>
      </c>
      <c r="F62" s="16" t="s">
        <v>121</v>
      </c>
      <c r="G62" s="16" t="str">
        <f t="shared" si="1"/>
        <v>Formulado</v>
      </c>
      <c r="H62" s="16" t="s">
        <v>121</v>
      </c>
      <c r="I62" s="18" t="str">
        <f t="shared" si="2"/>
        <v>Formulado</v>
      </c>
      <c r="J62" s="16" t="s">
        <v>121</v>
      </c>
      <c r="K62" s="18" t="str">
        <f t="shared" si="0"/>
        <v>Formulado</v>
      </c>
      <c r="L62" s="16" t="s">
        <v>121</v>
      </c>
      <c r="M62" s="18" t="str">
        <f t="shared" si="3"/>
        <v>Formulado</v>
      </c>
      <c r="N62" s="16" t="str">
        <f t="shared" si="4"/>
        <v>Carga horas incompleta</v>
      </c>
      <c r="O62" s="16"/>
    </row>
    <row r="63" spans="1:15" x14ac:dyDescent="0.25">
      <c r="A63" s="14">
        <v>51</v>
      </c>
      <c r="B63" s="15" t="s">
        <v>121</v>
      </c>
      <c r="C63" s="16" t="s">
        <v>121</v>
      </c>
      <c r="D63" s="17" t="s">
        <v>122</v>
      </c>
      <c r="E63" s="16" t="s">
        <v>121</v>
      </c>
      <c r="F63" s="16" t="s">
        <v>121</v>
      </c>
      <c r="G63" s="16" t="str">
        <f t="shared" si="1"/>
        <v>Formulado</v>
      </c>
      <c r="H63" s="16" t="s">
        <v>121</v>
      </c>
      <c r="I63" s="18" t="str">
        <f t="shared" si="2"/>
        <v>Formulado</v>
      </c>
      <c r="J63" s="16" t="s">
        <v>121</v>
      </c>
      <c r="K63" s="18" t="str">
        <f t="shared" si="0"/>
        <v>Formulado</v>
      </c>
      <c r="L63" s="16" t="s">
        <v>121</v>
      </c>
      <c r="M63" s="18" t="str">
        <f t="shared" si="3"/>
        <v>Formulado</v>
      </c>
      <c r="N63" s="16" t="str">
        <f t="shared" si="4"/>
        <v>Carga horas incompleta</v>
      </c>
      <c r="O63" s="16"/>
    </row>
    <row r="64" spans="1:15" x14ac:dyDescent="0.25">
      <c r="A64" s="14">
        <v>52</v>
      </c>
      <c r="B64" s="15" t="s">
        <v>121</v>
      </c>
      <c r="C64" s="16" t="s">
        <v>121</v>
      </c>
      <c r="D64" s="17" t="s">
        <v>122</v>
      </c>
      <c r="E64" s="16" t="s">
        <v>121</v>
      </c>
      <c r="F64" s="16" t="s">
        <v>121</v>
      </c>
      <c r="G64" s="16" t="str">
        <f t="shared" si="1"/>
        <v>Formulado</v>
      </c>
      <c r="H64" s="16" t="s">
        <v>121</v>
      </c>
      <c r="I64" s="18" t="str">
        <f t="shared" si="2"/>
        <v>Formulado</v>
      </c>
      <c r="J64" s="16" t="s">
        <v>121</v>
      </c>
      <c r="K64" s="18" t="str">
        <f t="shared" si="0"/>
        <v>Formulado</v>
      </c>
      <c r="L64" s="16" t="s">
        <v>121</v>
      </c>
      <c r="M64" s="18" t="str">
        <f t="shared" si="3"/>
        <v>Formulado</v>
      </c>
      <c r="N64" s="16" t="str">
        <f t="shared" si="4"/>
        <v>Carga horas incompleta</v>
      </c>
      <c r="O64" s="16"/>
    </row>
    <row r="65" spans="1:15" x14ac:dyDescent="0.25">
      <c r="A65" s="14">
        <v>53</v>
      </c>
      <c r="B65" s="15" t="s">
        <v>121</v>
      </c>
      <c r="C65" s="16" t="s">
        <v>121</v>
      </c>
      <c r="D65" s="17" t="s">
        <v>122</v>
      </c>
      <c r="E65" s="16" t="s">
        <v>121</v>
      </c>
      <c r="F65" s="16" t="s">
        <v>121</v>
      </c>
      <c r="G65" s="16" t="str">
        <f t="shared" si="1"/>
        <v>Formulado</v>
      </c>
      <c r="H65" s="16" t="s">
        <v>121</v>
      </c>
      <c r="I65" s="18" t="str">
        <f t="shared" si="2"/>
        <v>Formulado</v>
      </c>
      <c r="J65" s="16" t="s">
        <v>121</v>
      </c>
      <c r="K65" s="18" t="str">
        <f t="shared" si="0"/>
        <v>Formulado</v>
      </c>
      <c r="L65" s="16" t="s">
        <v>121</v>
      </c>
      <c r="M65" s="18" t="str">
        <f t="shared" si="3"/>
        <v>Formulado</v>
      </c>
      <c r="N65" s="16" t="str">
        <f t="shared" si="4"/>
        <v>Carga horas incompleta</v>
      </c>
      <c r="O65" s="16"/>
    </row>
    <row r="66" spans="1:15" x14ac:dyDescent="0.25">
      <c r="A66" s="14">
        <v>54</v>
      </c>
      <c r="B66" s="15" t="s">
        <v>121</v>
      </c>
      <c r="C66" s="16" t="s">
        <v>121</v>
      </c>
      <c r="D66" s="17" t="s">
        <v>122</v>
      </c>
      <c r="E66" s="16" t="s">
        <v>121</v>
      </c>
      <c r="F66" s="16" t="s">
        <v>121</v>
      </c>
      <c r="G66" s="16" t="str">
        <f t="shared" si="1"/>
        <v>Formulado</v>
      </c>
      <c r="H66" s="16" t="s">
        <v>121</v>
      </c>
      <c r="I66" s="18" t="str">
        <f t="shared" si="2"/>
        <v>Formulado</v>
      </c>
      <c r="J66" s="16" t="s">
        <v>121</v>
      </c>
      <c r="K66" s="18" t="str">
        <f t="shared" si="0"/>
        <v>Formulado</v>
      </c>
      <c r="L66" s="16" t="s">
        <v>121</v>
      </c>
      <c r="M66" s="18" t="str">
        <f t="shared" si="3"/>
        <v>Formulado</v>
      </c>
      <c r="N66" s="16" t="str">
        <f t="shared" si="4"/>
        <v>Carga horas incompleta</v>
      </c>
      <c r="O66" s="16"/>
    </row>
    <row r="67" spans="1:15" x14ac:dyDescent="0.25">
      <c r="A67" s="14">
        <v>55</v>
      </c>
      <c r="B67" s="15" t="s">
        <v>121</v>
      </c>
      <c r="C67" s="16" t="s">
        <v>121</v>
      </c>
      <c r="D67" s="17" t="s">
        <v>122</v>
      </c>
      <c r="E67" s="16" t="s">
        <v>121</v>
      </c>
      <c r="F67" s="16" t="s">
        <v>121</v>
      </c>
      <c r="G67" s="16" t="str">
        <f t="shared" si="1"/>
        <v>Formulado</v>
      </c>
      <c r="H67" s="16" t="s">
        <v>121</v>
      </c>
      <c r="I67" s="18" t="str">
        <f t="shared" si="2"/>
        <v>Formulado</v>
      </c>
      <c r="J67" s="16" t="s">
        <v>121</v>
      </c>
      <c r="K67" s="18" t="str">
        <f t="shared" si="0"/>
        <v>Formulado</v>
      </c>
      <c r="L67" s="16" t="s">
        <v>121</v>
      </c>
      <c r="M67" s="18" t="str">
        <f t="shared" si="3"/>
        <v>Formulado</v>
      </c>
      <c r="N67" s="16" t="str">
        <f t="shared" si="4"/>
        <v>Carga horas incompleta</v>
      </c>
      <c r="O67" s="16"/>
    </row>
    <row r="68" spans="1:15" x14ac:dyDescent="0.25">
      <c r="A68" s="14">
        <v>56</v>
      </c>
      <c r="B68" s="15" t="s">
        <v>121</v>
      </c>
      <c r="C68" s="16" t="s">
        <v>121</v>
      </c>
      <c r="D68" s="17" t="s">
        <v>122</v>
      </c>
      <c r="E68" s="16" t="s">
        <v>121</v>
      </c>
      <c r="F68" s="16" t="s">
        <v>121</v>
      </c>
      <c r="G68" s="16" t="str">
        <f t="shared" si="1"/>
        <v>Formulado</v>
      </c>
      <c r="H68" s="16" t="s">
        <v>121</v>
      </c>
      <c r="I68" s="18" t="str">
        <f t="shared" si="2"/>
        <v>Formulado</v>
      </c>
      <c r="J68" s="16" t="s">
        <v>121</v>
      </c>
      <c r="K68" s="18" t="str">
        <f t="shared" si="0"/>
        <v>Formulado</v>
      </c>
      <c r="L68" s="16" t="s">
        <v>121</v>
      </c>
      <c r="M68" s="18" t="str">
        <f t="shared" si="3"/>
        <v>Formulado</v>
      </c>
      <c r="N68" s="16" t="str">
        <f t="shared" si="4"/>
        <v>Carga horas incompleta</v>
      </c>
      <c r="O68" s="16"/>
    </row>
    <row r="69" spans="1:15" x14ac:dyDescent="0.25">
      <c r="A69" s="14">
        <v>57</v>
      </c>
      <c r="B69" s="15" t="s">
        <v>121</v>
      </c>
      <c r="C69" s="16" t="s">
        <v>121</v>
      </c>
      <c r="D69" s="17" t="s">
        <v>122</v>
      </c>
      <c r="E69" s="16" t="s">
        <v>121</v>
      </c>
      <c r="F69" s="16" t="s">
        <v>121</v>
      </c>
      <c r="G69" s="16" t="str">
        <f t="shared" si="1"/>
        <v>Formulado</v>
      </c>
      <c r="H69" s="16" t="s">
        <v>121</v>
      </c>
      <c r="I69" s="18" t="str">
        <f t="shared" si="2"/>
        <v>Formulado</v>
      </c>
      <c r="J69" s="16" t="s">
        <v>121</v>
      </c>
      <c r="K69" s="18" t="str">
        <f t="shared" si="0"/>
        <v>Formulado</v>
      </c>
      <c r="L69" s="16" t="s">
        <v>121</v>
      </c>
      <c r="M69" s="18" t="str">
        <f t="shared" si="3"/>
        <v>Formulado</v>
      </c>
      <c r="N69" s="16" t="str">
        <f t="shared" si="4"/>
        <v>Carga horas incompleta</v>
      </c>
      <c r="O69" s="16"/>
    </row>
    <row r="70" spans="1:15" x14ac:dyDescent="0.25">
      <c r="A70" s="14">
        <v>58</v>
      </c>
      <c r="B70" s="15" t="s">
        <v>121</v>
      </c>
      <c r="C70" s="16" t="s">
        <v>121</v>
      </c>
      <c r="D70" s="17" t="s">
        <v>122</v>
      </c>
      <c r="E70" s="16" t="s">
        <v>121</v>
      </c>
      <c r="F70" s="16" t="s">
        <v>121</v>
      </c>
      <c r="G70" s="16" t="str">
        <f t="shared" si="1"/>
        <v>Formulado</v>
      </c>
      <c r="H70" s="16" t="s">
        <v>121</v>
      </c>
      <c r="I70" s="18" t="str">
        <f t="shared" si="2"/>
        <v>Formulado</v>
      </c>
      <c r="J70" s="16" t="s">
        <v>121</v>
      </c>
      <c r="K70" s="18" t="str">
        <f t="shared" si="0"/>
        <v>Formulado</v>
      </c>
      <c r="L70" s="16" t="s">
        <v>121</v>
      </c>
      <c r="M70" s="18" t="str">
        <f t="shared" si="3"/>
        <v>Formulado</v>
      </c>
      <c r="N70" s="16" t="str">
        <f t="shared" si="4"/>
        <v>Carga horas incompleta</v>
      </c>
      <c r="O70" s="16"/>
    </row>
    <row r="71" spans="1:15" x14ac:dyDescent="0.25">
      <c r="A71" s="14">
        <v>59</v>
      </c>
      <c r="B71" s="15" t="s">
        <v>121</v>
      </c>
      <c r="C71" s="16" t="s">
        <v>121</v>
      </c>
      <c r="D71" s="17" t="s">
        <v>122</v>
      </c>
      <c r="E71" s="16" t="s">
        <v>121</v>
      </c>
      <c r="F71" s="16" t="s">
        <v>121</v>
      </c>
      <c r="G71" s="16" t="str">
        <f t="shared" si="1"/>
        <v>Formulado</v>
      </c>
      <c r="H71" s="16" t="s">
        <v>121</v>
      </c>
      <c r="I71" s="18" t="str">
        <f t="shared" si="2"/>
        <v>Formulado</v>
      </c>
      <c r="J71" s="16" t="s">
        <v>121</v>
      </c>
      <c r="K71" s="18" t="str">
        <f t="shared" si="0"/>
        <v>Formulado</v>
      </c>
      <c r="L71" s="16" t="s">
        <v>121</v>
      </c>
      <c r="M71" s="18" t="str">
        <f t="shared" si="3"/>
        <v>Formulado</v>
      </c>
      <c r="N71" s="16" t="str">
        <f t="shared" si="4"/>
        <v>Carga horas incompleta</v>
      </c>
      <c r="O71" s="16"/>
    </row>
    <row r="72" spans="1:15" x14ac:dyDescent="0.25">
      <c r="A72" s="14">
        <v>60</v>
      </c>
      <c r="B72" s="15" t="s">
        <v>121</v>
      </c>
      <c r="C72" s="16" t="s">
        <v>121</v>
      </c>
      <c r="D72" s="17" t="s">
        <v>122</v>
      </c>
      <c r="E72" s="16" t="s">
        <v>121</v>
      </c>
      <c r="F72" s="16" t="s">
        <v>121</v>
      </c>
      <c r="G72" s="16" t="str">
        <f t="shared" si="1"/>
        <v>Formulado</v>
      </c>
      <c r="H72" s="16" t="s">
        <v>121</v>
      </c>
      <c r="I72" s="18" t="str">
        <f t="shared" si="2"/>
        <v>Formulado</v>
      </c>
      <c r="J72" s="16" t="s">
        <v>121</v>
      </c>
      <c r="K72" s="18" t="str">
        <f t="shared" si="0"/>
        <v>Formulado</v>
      </c>
      <c r="L72" s="16" t="s">
        <v>121</v>
      </c>
      <c r="M72" s="18" t="str">
        <f t="shared" si="3"/>
        <v>Formulado</v>
      </c>
      <c r="N72" s="16" t="str">
        <f t="shared" si="4"/>
        <v>Carga horas incompleta</v>
      </c>
      <c r="O72" s="16"/>
    </row>
    <row r="73" spans="1:15" x14ac:dyDescent="0.25">
      <c r="A73" s="14">
        <v>61</v>
      </c>
      <c r="B73" s="15" t="s">
        <v>121</v>
      </c>
      <c r="C73" s="16" t="s">
        <v>121</v>
      </c>
      <c r="D73" s="17" t="s">
        <v>122</v>
      </c>
      <c r="E73" s="16" t="s">
        <v>121</v>
      </c>
      <c r="F73" s="16" t="s">
        <v>121</v>
      </c>
      <c r="G73" s="16" t="str">
        <f t="shared" si="1"/>
        <v>Formulado</v>
      </c>
      <c r="H73" s="16" t="s">
        <v>121</v>
      </c>
      <c r="I73" s="18" t="str">
        <f t="shared" si="2"/>
        <v>Formulado</v>
      </c>
      <c r="J73" s="16" t="s">
        <v>121</v>
      </c>
      <c r="K73" s="18" t="str">
        <f t="shared" si="0"/>
        <v>Formulado</v>
      </c>
      <c r="L73" s="16" t="s">
        <v>121</v>
      </c>
      <c r="M73" s="18" t="str">
        <f t="shared" si="3"/>
        <v>Formulado</v>
      </c>
      <c r="N73" s="16" t="str">
        <f t="shared" si="4"/>
        <v>Carga horas incompleta</v>
      </c>
      <c r="O73" s="16"/>
    </row>
    <row r="74" spans="1:15" x14ac:dyDescent="0.25">
      <c r="A74" s="14">
        <v>62</v>
      </c>
      <c r="B74" s="15" t="s">
        <v>121</v>
      </c>
      <c r="C74" s="16" t="s">
        <v>121</v>
      </c>
      <c r="D74" s="17" t="s">
        <v>122</v>
      </c>
      <c r="E74" s="16" t="s">
        <v>121</v>
      </c>
      <c r="F74" s="16" t="s">
        <v>121</v>
      </c>
      <c r="G74" s="16" t="str">
        <f t="shared" si="1"/>
        <v>Formulado</v>
      </c>
      <c r="H74" s="16" t="s">
        <v>121</v>
      </c>
      <c r="I74" s="18" t="str">
        <f t="shared" si="2"/>
        <v>Formulado</v>
      </c>
      <c r="J74" s="16" t="s">
        <v>121</v>
      </c>
      <c r="K74" s="18" t="str">
        <f t="shared" si="0"/>
        <v>Formulado</v>
      </c>
      <c r="L74" s="16" t="s">
        <v>121</v>
      </c>
      <c r="M74" s="18" t="str">
        <f t="shared" si="3"/>
        <v>Formulado</v>
      </c>
      <c r="N74" s="16" t="str">
        <f t="shared" si="4"/>
        <v>Carga horas incompleta</v>
      </c>
      <c r="O74" s="16"/>
    </row>
    <row r="75" spans="1:15" x14ac:dyDescent="0.25">
      <c r="A75" s="14">
        <v>63</v>
      </c>
      <c r="B75" s="15" t="s">
        <v>121</v>
      </c>
      <c r="C75" s="16" t="s">
        <v>121</v>
      </c>
      <c r="D75" s="17" t="s">
        <v>122</v>
      </c>
      <c r="E75" s="16" t="s">
        <v>121</v>
      </c>
      <c r="F75" s="16" t="s">
        <v>121</v>
      </c>
      <c r="G75" s="16" t="str">
        <f t="shared" si="1"/>
        <v>Formulado</v>
      </c>
      <c r="H75" s="16" t="s">
        <v>121</v>
      </c>
      <c r="I75" s="18" t="str">
        <f t="shared" si="2"/>
        <v>Formulado</v>
      </c>
      <c r="J75" s="16" t="s">
        <v>121</v>
      </c>
      <c r="K75" s="18" t="str">
        <f t="shared" si="0"/>
        <v>Formulado</v>
      </c>
      <c r="L75" s="16" t="s">
        <v>121</v>
      </c>
      <c r="M75" s="18" t="str">
        <f t="shared" si="3"/>
        <v>Formulado</v>
      </c>
      <c r="N75" s="16" t="str">
        <f t="shared" si="4"/>
        <v>Carga horas incompleta</v>
      </c>
      <c r="O75" s="16"/>
    </row>
    <row r="76" spans="1:15" x14ac:dyDescent="0.25">
      <c r="A76" s="14">
        <v>64</v>
      </c>
      <c r="B76" s="15" t="s">
        <v>121</v>
      </c>
      <c r="C76" s="16" t="s">
        <v>121</v>
      </c>
      <c r="D76" s="17" t="s">
        <v>122</v>
      </c>
      <c r="E76" s="16" t="s">
        <v>121</v>
      </c>
      <c r="F76" s="16" t="s">
        <v>121</v>
      </c>
      <c r="G76" s="16" t="str">
        <f t="shared" si="1"/>
        <v>Formulado</v>
      </c>
      <c r="H76" s="16" t="s">
        <v>121</v>
      </c>
      <c r="I76" s="18" t="str">
        <f t="shared" si="2"/>
        <v>Formulado</v>
      </c>
      <c r="J76" s="16" t="s">
        <v>121</v>
      </c>
      <c r="K76" s="18" t="str">
        <f t="shared" si="0"/>
        <v>Formulado</v>
      </c>
      <c r="L76" s="16" t="s">
        <v>121</v>
      </c>
      <c r="M76" s="18" t="str">
        <f t="shared" si="3"/>
        <v>Formulado</v>
      </c>
      <c r="N76" s="16" t="str">
        <f t="shared" si="4"/>
        <v>Carga horas incompleta</v>
      </c>
      <c r="O76" s="16"/>
    </row>
    <row r="77" spans="1:15" x14ac:dyDescent="0.25">
      <c r="A77" s="14">
        <v>65</v>
      </c>
      <c r="B77" s="15" t="s">
        <v>121</v>
      </c>
      <c r="C77" s="16" t="s">
        <v>121</v>
      </c>
      <c r="D77" s="17" t="s">
        <v>122</v>
      </c>
      <c r="E77" s="16" t="s">
        <v>121</v>
      </c>
      <c r="F77" s="16" t="s">
        <v>121</v>
      </c>
      <c r="G77" s="16" t="str">
        <f t="shared" si="1"/>
        <v>Formulado</v>
      </c>
      <c r="H77" s="16" t="s">
        <v>121</v>
      </c>
      <c r="I77" s="18" t="str">
        <f t="shared" si="2"/>
        <v>Formulado</v>
      </c>
      <c r="J77" s="16" t="s">
        <v>121</v>
      </c>
      <c r="K77" s="18" t="str">
        <f t="shared" si="0"/>
        <v>Formulado</v>
      </c>
      <c r="L77" s="16" t="s">
        <v>121</v>
      </c>
      <c r="M77" s="18" t="str">
        <f t="shared" si="3"/>
        <v>Formulado</v>
      </c>
      <c r="N77" s="16" t="str">
        <f t="shared" si="4"/>
        <v>Carga horas incompleta</v>
      </c>
      <c r="O77" s="16"/>
    </row>
    <row r="78" spans="1:15" x14ac:dyDescent="0.25">
      <c r="A78" s="14">
        <v>66</v>
      </c>
      <c r="B78" s="15" t="s">
        <v>121</v>
      </c>
      <c r="C78" s="16" t="s">
        <v>121</v>
      </c>
      <c r="D78" s="17" t="s">
        <v>122</v>
      </c>
      <c r="E78" s="16" t="s">
        <v>121</v>
      </c>
      <c r="F78" s="16" t="s">
        <v>121</v>
      </c>
      <c r="G78" s="16" t="str">
        <f t="shared" ref="G78:G92" si="5">IF(OR(E78="Completar",F78="Completar"),"Formulado",IF(E78+F78&gt;0,E78+F78,0))</f>
        <v>Formulado</v>
      </c>
      <c r="H78" s="16" t="s">
        <v>121</v>
      </c>
      <c r="I78" s="18" t="str">
        <f t="shared" ref="I78:I92" si="6">IF(OR(G78="Formulado",H78="Completar"),"Formulado",IF(G78&gt;0,H78/G78,""))</f>
        <v>Formulado</v>
      </c>
      <c r="J78" s="16" t="s">
        <v>121</v>
      </c>
      <c r="K78" s="18" t="str">
        <f t="shared" ref="K78:K92" si="7">IF(OR(G78="Formulado",J78="Completar"),"Formulado",IF(G78&gt;0,J78/G78,""))</f>
        <v>Formulado</v>
      </c>
      <c r="L78" s="16" t="s">
        <v>121</v>
      </c>
      <c r="M78" s="18" t="str">
        <f t="shared" ref="M78:M92" si="8">IF(OR(G78="Formulado",L78="Completar"),"Formulado",IF(G78&gt;0,L78/G78,""))</f>
        <v>Formulado</v>
      </c>
      <c r="N78" s="16" t="str">
        <f t="shared" ref="N78:N92" si="9">+IF(OR(E78="Completar",F78="Completar",H78="Completar",J78="Completar",L78="Completar"),"Carga horas incompleta",IF((I78+K78+M78)&lt;&gt;1,"Suma horas errónea",IF(M78&gt;0.2,"Horas asincrónicas &gt;20%","Carga horas completa")))</f>
        <v>Carga horas incompleta</v>
      </c>
      <c r="O78" s="16"/>
    </row>
    <row r="79" spans="1:15" x14ac:dyDescent="0.25">
      <c r="A79" s="14">
        <v>67</v>
      </c>
      <c r="B79" s="15" t="s">
        <v>121</v>
      </c>
      <c r="C79" s="16" t="s">
        <v>121</v>
      </c>
      <c r="D79" s="17" t="s">
        <v>122</v>
      </c>
      <c r="E79" s="16" t="s">
        <v>121</v>
      </c>
      <c r="F79" s="16" t="s">
        <v>121</v>
      </c>
      <c r="G79" s="16" t="str">
        <f t="shared" si="5"/>
        <v>Formulado</v>
      </c>
      <c r="H79" s="16" t="s">
        <v>121</v>
      </c>
      <c r="I79" s="18" t="str">
        <f t="shared" si="6"/>
        <v>Formulado</v>
      </c>
      <c r="J79" s="16" t="s">
        <v>121</v>
      </c>
      <c r="K79" s="18" t="str">
        <f t="shared" si="7"/>
        <v>Formulado</v>
      </c>
      <c r="L79" s="16" t="s">
        <v>121</v>
      </c>
      <c r="M79" s="18" t="str">
        <f t="shared" si="8"/>
        <v>Formulado</v>
      </c>
      <c r="N79" s="16" t="str">
        <f t="shared" si="9"/>
        <v>Carga horas incompleta</v>
      </c>
      <c r="O79" s="16"/>
    </row>
    <row r="80" spans="1:15" x14ac:dyDescent="0.25">
      <c r="A80" s="14">
        <v>68</v>
      </c>
      <c r="B80" s="15" t="s">
        <v>121</v>
      </c>
      <c r="C80" s="16" t="s">
        <v>121</v>
      </c>
      <c r="D80" s="17" t="s">
        <v>122</v>
      </c>
      <c r="E80" s="16" t="s">
        <v>121</v>
      </c>
      <c r="F80" s="16" t="s">
        <v>121</v>
      </c>
      <c r="G80" s="16" t="str">
        <f t="shared" si="5"/>
        <v>Formulado</v>
      </c>
      <c r="H80" s="16" t="s">
        <v>121</v>
      </c>
      <c r="I80" s="18" t="str">
        <f t="shared" si="6"/>
        <v>Formulado</v>
      </c>
      <c r="J80" s="16" t="s">
        <v>121</v>
      </c>
      <c r="K80" s="18" t="str">
        <f t="shared" si="7"/>
        <v>Formulado</v>
      </c>
      <c r="L80" s="16" t="s">
        <v>121</v>
      </c>
      <c r="M80" s="18" t="str">
        <f t="shared" si="8"/>
        <v>Formulado</v>
      </c>
      <c r="N80" s="16" t="str">
        <f t="shared" si="9"/>
        <v>Carga horas incompleta</v>
      </c>
      <c r="O80" s="16"/>
    </row>
    <row r="81" spans="1:15" x14ac:dyDescent="0.25">
      <c r="A81" s="14">
        <v>69</v>
      </c>
      <c r="B81" s="15" t="s">
        <v>121</v>
      </c>
      <c r="C81" s="16" t="s">
        <v>121</v>
      </c>
      <c r="D81" s="17" t="s">
        <v>122</v>
      </c>
      <c r="E81" s="16" t="s">
        <v>121</v>
      </c>
      <c r="F81" s="16" t="s">
        <v>121</v>
      </c>
      <c r="G81" s="16" t="str">
        <f t="shared" si="5"/>
        <v>Formulado</v>
      </c>
      <c r="H81" s="16" t="s">
        <v>121</v>
      </c>
      <c r="I81" s="18" t="str">
        <f t="shared" si="6"/>
        <v>Formulado</v>
      </c>
      <c r="J81" s="16" t="s">
        <v>121</v>
      </c>
      <c r="K81" s="18" t="str">
        <f t="shared" si="7"/>
        <v>Formulado</v>
      </c>
      <c r="L81" s="16" t="s">
        <v>121</v>
      </c>
      <c r="M81" s="18" t="str">
        <f t="shared" si="8"/>
        <v>Formulado</v>
      </c>
      <c r="N81" s="16" t="str">
        <f t="shared" si="9"/>
        <v>Carga horas incompleta</v>
      </c>
      <c r="O81" s="16"/>
    </row>
    <row r="82" spans="1:15" x14ac:dyDescent="0.25">
      <c r="A82" s="14">
        <v>70</v>
      </c>
      <c r="B82" s="15" t="s">
        <v>121</v>
      </c>
      <c r="C82" s="16" t="s">
        <v>121</v>
      </c>
      <c r="D82" s="17" t="s">
        <v>122</v>
      </c>
      <c r="E82" s="16" t="s">
        <v>121</v>
      </c>
      <c r="F82" s="16" t="s">
        <v>121</v>
      </c>
      <c r="G82" s="16" t="str">
        <f t="shared" si="5"/>
        <v>Formulado</v>
      </c>
      <c r="H82" s="16" t="s">
        <v>121</v>
      </c>
      <c r="I82" s="18" t="str">
        <f t="shared" si="6"/>
        <v>Formulado</v>
      </c>
      <c r="J82" s="16" t="s">
        <v>121</v>
      </c>
      <c r="K82" s="18" t="str">
        <f t="shared" si="7"/>
        <v>Formulado</v>
      </c>
      <c r="L82" s="16" t="s">
        <v>121</v>
      </c>
      <c r="M82" s="18" t="str">
        <f t="shared" si="8"/>
        <v>Formulado</v>
      </c>
      <c r="N82" s="16" t="str">
        <f t="shared" si="9"/>
        <v>Carga horas incompleta</v>
      </c>
      <c r="O82" s="16"/>
    </row>
    <row r="83" spans="1:15" x14ac:dyDescent="0.25">
      <c r="A83" s="14">
        <v>71</v>
      </c>
      <c r="B83" s="15" t="s">
        <v>121</v>
      </c>
      <c r="C83" s="16" t="s">
        <v>121</v>
      </c>
      <c r="D83" s="17" t="s">
        <v>122</v>
      </c>
      <c r="E83" s="16" t="s">
        <v>121</v>
      </c>
      <c r="F83" s="16" t="s">
        <v>121</v>
      </c>
      <c r="G83" s="16" t="str">
        <f t="shared" si="5"/>
        <v>Formulado</v>
      </c>
      <c r="H83" s="16" t="s">
        <v>121</v>
      </c>
      <c r="I83" s="18" t="str">
        <f t="shared" si="6"/>
        <v>Formulado</v>
      </c>
      <c r="J83" s="16" t="s">
        <v>121</v>
      </c>
      <c r="K83" s="18" t="str">
        <f t="shared" si="7"/>
        <v>Formulado</v>
      </c>
      <c r="L83" s="16" t="s">
        <v>121</v>
      </c>
      <c r="M83" s="18" t="str">
        <f t="shared" si="8"/>
        <v>Formulado</v>
      </c>
      <c r="N83" s="16" t="str">
        <f t="shared" si="9"/>
        <v>Carga horas incompleta</v>
      </c>
      <c r="O83" s="16"/>
    </row>
    <row r="84" spans="1:15" x14ac:dyDescent="0.25">
      <c r="A84" s="14">
        <v>72</v>
      </c>
      <c r="B84" s="15" t="s">
        <v>121</v>
      </c>
      <c r="C84" s="16" t="s">
        <v>121</v>
      </c>
      <c r="D84" s="17" t="s">
        <v>122</v>
      </c>
      <c r="E84" s="16" t="s">
        <v>121</v>
      </c>
      <c r="F84" s="16" t="s">
        <v>121</v>
      </c>
      <c r="G84" s="16" t="str">
        <f t="shared" si="5"/>
        <v>Formulado</v>
      </c>
      <c r="H84" s="16" t="s">
        <v>121</v>
      </c>
      <c r="I84" s="18" t="str">
        <f t="shared" si="6"/>
        <v>Formulado</v>
      </c>
      <c r="J84" s="16" t="s">
        <v>121</v>
      </c>
      <c r="K84" s="18" t="str">
        <f t="shared" si="7"/>
        <v>Formulado</v>
      </c>
      <c r="L84" s="16" t="s">
        <v>121</v>
      </c>
      <c r="M84" s="18" t="str">
        <f t="shared" si="8"/>
        <v>Formulado</v>
      </c>
      <c r="N84" s="16" t="str">
        <f t="shared" si="9"/>
        <v>Carga horas incompleta</v>
      </c>
      <c r="O84" s="16"/>
    </row>
    <row r="85" spans="1:15" x14ac:dyDescent="0.25">
      <c r="A85" s="14">
        <v>73</v>
      </c>
      <c r="B85" s="15" t="s">
        <v>121</v>
      </c>
      <c r="C85" s="16" t="s">
        <v>121</v>
      </c>
      <c r="D85" s="17" t="s">
        <v>122</v>
      </c>
      <c r="E85" s="16" t="s">
        <v>121</v>
      </c>
      <c r="F85" s="16" t="s">
        <v>121</v>
      </c>
      <c r="G85" s="16" t="str">
        <f t="shared" si="5"/>
        <v>Formulado</v>
      </c>
      <c r="H85" s="16" t="s">
        <v>121</v>
      </c>
      <c r="I85" s="18" t="str">
        <f t="shared" si="6"/>
        <v>Formulado</v>
      </c>
      <c r="J85" s="16" t="s">
        <v>121</v>
      </c>
      <c r="K85" s="18" t="str">
        <f t="shared" si="7"/>
        <v>Formulado</v>
      </c>
      <c r="L85" s="16" t="s">
        <v>121</v>
      </c>
      <c r="M85" s="18" t="str">
        <f t="shared" si="8"/>
        <v>Formulado</v>
      </c>
      <c r="N85" s="16" t="str">
        <f t="shared" si="9"/>
        <v>Carga horas incompleta</v>
      </c>
      <c r="O85" s="16"/>
    </row>
    <row r="86" spans="1:15" x14ac:dyDescent="0.25">
      <c r="A86" s="14">
        <v>74</v>
      </c>
      <c r="B86" s="15" t="s">
        <v>121</v>
      </c>
      <c r="C86" s="16" t="s">
        <v>121</v>
      </c>
      <c r="D86" s="17" t="s">
        <v>122</v>
      </c>
      <c r="E86" s="16" t="s">
        <v>121</v>
      </c>
      <c r="F86" s="16" t="s">
        <v>121</v>
      </c>
      <c r="G86" s="16" t="str">
        <f t="shared" si="5"/>
        <v>Formulado</v>
      </c>
      <c r="H86" s="16" t="s">
        <v>121</v>
      </c>
      <c r="I86" s="18" t="str">
        <f t="shared" si="6"/>
        <v>Formulado</v>
      </c>
      <c r="J86" s="16" t="s">
        <v>121</v>
      </c>
      <c r="K86" s="18" t="str">
        <f t="shared" si="7"/>
        <v>Formulado</v>
      </c>
      <c r="L86" s="16" t="s">
        <v>121</v>
      </c>
      <c r="M86" s="18" t="str">
        <f t="shared" si="8"/>
        <v>Formulado</v>
      </c>
      <c r="N86" s="16" t="str">
        <f t="shared" si="9"/>
        <v>Carga horas incompleta</v>
      </c>
      <c r="O86" s="16"/>
    </row>
    <row r="87" spans="1:15" x14ac:dyDescent="0.25">
      <c r="A87" s="14">
        <v>75</v>
      </c>
      <c r="B87" s="15" t="s">
        <v>121</v>
      </c>
      <c r="C87" s="16" t="s">
        <v>121</v>
      </c>
      <c r="D87" s="17" t="s">
        <v>122</v>
      </c>
      <c r="E87" s="16" t="s">
        <v>121</v>
      </c>
      <c r="F87" s="16" t="s">
        <v>121</v>
      </c>
      <c r="G87" s="16" t="str">
        <f t="shared" si="5"/>
        <v>Formulado</v>
      </c>
      <c r="H87" s="16" t="s">
        <v>121</v>
      </c>
      <c r="I87" s="18" t="str">
        <f t="shared" si="6"/>
        <v>Formulado</v>
      </c>
      <c r="J87" s="16" t="s">
        <v>121</v>
      </c>
      <c r="K87" s="18" t="str">
        <f t="shared" si="7"/>
        <v>Formulado</v>
      </c>
      <c r="L87" s="16" t="s">
        <v>121</v>
      </c>
      <c r="M87" s="18" t="str">
        <f t="shared" si="8"/>
        <v>Formulado</v>
      </c>
      <c r="N87" s="16" t="str">
        <f t="shared" si="9"/>
        <v>Carga horas incompleta</v>
      </c>
      <c r="O87" s="16"/>
    </row>
    <row r="88" spans="1:15" x14ac:dyDescent="0.25">
      <c r="A88" s="14">
        <v>76</v>
      </c>
      <c r="B88" s="15" t="s">
        <v>121</v>
      </c>
      <c r="C88" s="16" t="s">
        <v>121</v>
      </c>
      <c r="D88" s="17" t="s">
        <v>122</v>
      </c>
      <c r="E88" s="16" t="s">
        <v>121</v>
      </c>
      <c r="F88" s="16" t="s">
        <v>121</v>
      </c>
      <c r="G88" s="16" t="str">
        <f t="shared" si="5"/>
        <v>Formulado</v>
      </c>
      <c r="H88" s="16" t="s">
        <v>121</v>
      </c>
      <c r="I88" s="18" t="str">
        <f t="shared" si="6"/>
        <v>Formulado</v>
      </c>
      <c r="J88" s="16" t="s">
        <v>121</v>
      </c>
      <c r="K88" s="18" t="str">
        <f t="shared" si="7"/>
        <v>Formulado</v>
      </c>
      <c r="L88" s="16" t="s">
        <v>121</v>
      </c>
      <c r="M88" s="18" t="str">
        <f t="shared" si="8"/>
        <v>Formulado</v>
      </c>
      <c r="N88" s="16" t="str">
        <f t="shared" si="9"/>
        <v>Carga horas incompleta</v>
      </c>
      <c r="O88" s="16"/>
    </row>
    <row r="89" spans="1:15" x14ac:dyDescent="0.25">
      <c r="A89" s="14">
        <v>77</v>
      </c>
      <c r="B89" s="15" t="s">
        <v>121</v>
      </c>
      <c r="C89" s="16" t="s">
        <v>121</v>
      </c>
      <c r="D89" s="17" t="s">
        <v>122</v>
      </c>
      <c r="E89" s="16" t="s">
        <v>121</v>
      </c>
      <c r="F89" s="16" t="s">
        <v>121</v>
      </c>
      <c r="G89" s="16" t="str">
        <f t="shared" si="5"/>
        <v>Formulado</v>
      </c>
      <c r="H89" s="16" t="s">
        <v>121</v>
      </c>
      <c r="I89" s="18" t="str">
        <f t="shared" si="6"/>
        <v>Formulado</v>
      </c>
      <c r="J89" s="16" t="s">
        <v>121</v>
      </c>
      <c r="K89" s="18" t="str">
        <f t="shared" si="7"/>
        <v>Formulado</v>
      </c>
      <c r="L89" s="16" t="s">
        <v>121</v>
      </c>
      <c r="M89" s="18" t="str">
        <f t="shared" si="8"/>
        <v>Formulado</v>
      </c>
      <c r="N89" s="16" t="str">
        <f t="shared" si="9"/>
        <v>Carga horas incompleta</v>
      </c>
      <c r="O89" s="16"/>
    </row>
    <row r="90" spans="1:15" x14ac:dyDescent="0.25">
      <c r="A90" s="14">
        <v>78</v>
      </c>
      <c r="B90" s="15" t="s">
        <v>121</v>
      </c>
      <c r="C90" s="16" t="s">
        <v>121</v>
      </c>
      <c r="D90" s="17" t="s">
        <v>122</v>
      </c>
      <c r="E90" s="16" t="s">
        <v>121</v>
      </c>
      <c r="F90" s="16" t="s">
        <v>121</v>
      </c>
      <c r="G90" s="16" t="str">
        <f t="shared" si="5"/>
        <v>Formulado</v>
      </c>
      <c r="H90" s="16" t="s">
        <v>121</v>
      </c>
      <c r="I90" s="18" t="str">
        <f t="shared" si="6"/>
        <v>Formulado</v>
      </c>
      <c r="J90" s="16" t="s">
        <v>121</v>
      </c>
      <c r="K90" s="18" t="str">
        <f t="shared" si="7"/>
        <v>Formulado</v>
      </c>
      <c r="L90" s="16" t="s">
        <v>121</v>
      </c>
      <c r="M90" s="18" t="str">
        <f t="shared" si="8"/>
        <v>Formulado</v>
      </c>
      <c r="N90" s="16" t="str">
        <f t="shared" si="9"/>
        <v>Carga horas incompleta</v>
      </c>
      <c r="O90" s="16"/>
    </row>
    <row r="91" spans="1:15" x14ac:dyDescent="0.25">
      <c r="A91" s="14">
        <v>79</v>
      </c>
      <c r="B91" s="15" t="s">
        <v>121</v>
      </c>
      <c r="C91" s="16" t="s">
        <v>121</v>
      </c>
      <c r="D91" s="17" t="s">
        <v>122</v>
      </c>
      <c r="E91" s="16" t="s">
        <v>121</v>
      </c>
      <c r="F91" s="16" t="s">
        <v>121</v>
      </c>
      <c r="G91" s="16" t="str">
        <f t="shared" si="5"/>
        <v>Formulado</v>
      </c>
      <c r="H91" s="16" t="s">
        <v>121</v>
      </c>
      <c r="I91" s="18" t="str">
        <f t="shared" si="6"/>
        <v>Formulado</v>
      </c>
      <c r="J91" s="16" t="s">
        <v>121</v>
      </c>
      <c r="K91" s="18" t="str">
        <f t="shared" si="7"/>
        <v>Formulado</v>
      </c>
      <c r="L91" s="16" t="s">
        <v>121</v>
      </c>
      <c r="M91" s="18" t="str">
        <f t="shared" si="8"/>
        <v>Formulado</v>
      </c>
      <c r="N91" s="16" t="str">
        <f t="shared" si="9"/>
        <v>Carga horas incompleta</v>
      </c>
      <c r="O91" s="16"/>
    </row>
    <row r="92" spans="1:15" x14ac:dyDescent="0.25">
      <c r="A92" s="14">
        <v>80</v>
      </c>
      <c r="B92" s="15" t="s">
        <v>121</v>
      </c>
      <c r="C92" s="16" t="s">
        <v>121</v>
      </c>
      <c r="D92" s="17" t="s">
        <v>122</v>
      </c>
      <c r="E92" s="16" t="s">
        <v>121</v>
      </c>
      <c r="F92" s="16" t="s">
        <v>121</v>
      </c>
      <c r="G92" s="16" t="str">
        <f t="shared" si="5"/>
        <v>Formulado</v>
      </c>
      <c r="H92" s="16" t="s">
        <v>121</v>
      </c>
      <c r="I92" s="18" t="str">
        <f t="shared" si="6"/>
        <v>Formulado</v>
      </c>
      <c r="J92" s="16" t="s">
        <v>121</v>
      </c>
      <c r="K92" s="18" t="str">
        <f t="shared" si="7"/>
        <v>Formulado</v>
      </c>
      <c r="L92" s="16" t="s">
        <v>121</v>
      </c>
      <c r="M92" s="18" t="str">
        <f t="shared" si="8"/>
        <v>Formulado</v>
      </c>
      <c r="N92" s="16" t="str">
        <f t="shared" si="9"/>
        <v>Carga horas incompleta</v>
      </c>
      <c r="O92" s="16"/>
    </row>
  </sheetData>
  <mergeCells count="36">
    <mergeCell ref="O11:O12"/>
    <mergeCell ref="N11:N12"/>
    <mergeCell ref="G6:I6"/>
    <mergeCell ref="E9:O9"/>
    <mergeCell ref="E11:G11"/>
    <mergeCell ref="H11:I11"/>
    <mergeCell ref="J11:K11"/>
    <mergeCell ref="L11:M11"/>
    <mergeCell ref="L5:O5"/>
    <mergeCell ref="L6:O6"/>
    <mergeCell ref="L7:O7"/>
    <mergeCell ref="L8:O8"/>
    <mergeCell ref="D5:I5"/>
    <mergeCell ref="D6:E6"/>
    <mergeCell ref="D7:I7"/>
    <mergeCell ref="D8:I8"/>
    <mergeCell ref="A2:O2"/>
    <mergeCell ref="A3:M3"/>
    <mergeCell ref="A1:O1"/>
    <mergeCell ref="A4:B4"/>
    <mergeCell ref="J4:K4"/>
    <mergeCell ref="D4:I4"/>
    <mergeCell ref="L4:O4"/>
    <mergeCell ref="A5:B5"/>
    <mergeCell ref="A6:B6"/>
    <mergeCell ref="A7:B7"/>
    <mergeCell ref="A8:B8"/>
    <mergeCell ref="J5:K5"/>
    <mergeCell ref="J6:K6"/>
    <mergeCell ref="J7:K7"/>
    <mergeCell ref="J8:K8"/>
    <mergeCell ref="A9:B9"/>
    <mergeCell ref="A11:A12"/>
    <mergeCell ref="B11:B12"/>
    <mergeCell ref="D11:D12"/>
    <mergeCell ref="C11:C12"/>
  </mergeCells>
  <dataValidations xWindow="486" yWindow="608" count="22">
    <dataValidation type="textLength" operator="greaterThanOrEqual" allowBlank="1" showInputMessage="1" showErrorMessage="1" promptTitle="Nombre de la asignatura" prompt="Complete el nombre de la asignatura, materia o módulo" sqref="B13:B92" xr:uid="{65CBFCDB-71D4-40E5-AEDE-F17594BF6537}">
      <formula1>1</formula1>
    </dataValidation>
    <dataValidation allowBlank="1" showInputMessage="1" showErrorMessage="1" promptTitle="Facultad / Unidad formadora" prompt="Complete el nombre de la facultad o unidad formadora." sqref="L4:O4" xr:uid="{81857C8A-D76D-4F6F-A85B-BFF30B48556D}"/>
    <dataValidation allowBlank="1" showInputMessage="1" showErrorMessage="1" promptTitle="Carrera o programa" prompt="Complete el nombre de la carrera o programa. Utilice la misma denominación con la que fuera aprobada por el CONES." sqref="L5:O5" xr:uid="{397C8C65-3B1C-4222-B256-9C49B59553A2}"/>
    <dataValidation allowBlank="1" showInputMessage="1" showErrorMessage="1" promptTitle="Sede o filial" prompt="Complete el nombre de la sede o filial. Utilice la misma denominación con la que fuera aprobada por el CONES." sqref="D5" xr:uid="{EC8E0B8C-DB78-4128-91FF-327103526AF4}"/>
    <dataValidation allowBlank="1" showInputMessage="1" showErrorMessage="1" promptTitle="Resolución CONES" prompt="Complete la Resolución N°/año CONES de habilitación de la carrera o programa." sqref="D7" xr:uid="{26011540-97C0-4CF2-81A9-B8ADB0821A1C}"/>
    <dataValidation allowBlank="1" showInputMessage="1" showErrorMessage="1" promptTitle="Fecha de aprobación" prompt="Complete la fecha de aprobación de la carrera o programa." sqref="L7:O7" xr:uid="{B71472B9-38A4-4BF5-9417-CFB0B7FC63E1}"/>
    <dataValidation allowBlank="1" showInputMessage="1" showErrorMessage="1" promptTitle="Nexo institucional" prompt="Complete el nombre de la persona designada como nexo de la IES ante el CONES." sqref="D8" xr:uid="{167E89CF-CC0C-4859-8F9F-E4C32223E7F5}"/>
    <dataValidation allowBlank="1" showInputMessage="1" showErrorMessage="1" promptTitle="Contacto nexo institucional" prompt="Complete el número de celular de la persona designada como nexo de la IES ante el CONES." sqref="L8:O8" xr:uid="{89A7561C-2B07-4C96-AA19-5D838159A41A}"/>
    <dataValidation allowBlank="1" showInputMessage="1" showErrorMessage="1" promptTitle="Carga horaria" prompt="Complete la carga horaria total de la carrera o programa, en horas." sqref="D9" xr:uid="{85421392-6618-4E37-838C-DD3E3A199086}"/>
    <dataValidation allowBlank="1" showInputMessage="1" showErrorMessage="1" promptTitle="Dirección sede o filial" prompt="Complete la dirección de la sede o filial." sqref="G6" xr:uid="{352DAA42-826E-480A-8208-219AF482EA28}"/>
    <dataValidation type="whole" operator="greaterThanOrEqual" allowBlank="1" showInputMessage="1" showErrorMessage="1" error="Ingrese un numero igual o mayor a cero." promptTitle="OBLIGATORIO" prompt="Ingrese el TOTAL DE HORAS TEÓRICAS de la asignatura o programa. Número mayor o igual a cero." sqref="E13:E92" xr:uid="{B2F7628A-3B5A-47BA-9366-A62B5B203F49}">
      <formula1>0</formula1>
    </dataValidation>
    <dataValidation type="whole" operator="greaterThanOrEqual" allowBlank="1" showInputMessage="1" showErrorMessage="1" error="Ingrese un numero igual o mayor a cero." promptTitle="OBLIGATORIO" prompt="Ingrese el TOTAL DE HORAS PRÁCTICAS de la asignatura o programa. Número mayor o igual a cero." sqref="F13:F92" xr:uid="{5D7FBA2C-ABE7-41CE-B2CE-C4596FEC2A02}">
      <formula1>0</formula1>
    </dataValidation>
    <dataValidation type="custom" allowBlank="1" showInputMessage="1" showErrorMessage="1" errorTitle="Campo autoformulado" error="NO completar" promptTitle="Campo autoformulado" prompt="NO completar" sqref="G13:G92" xr:uid="{DD333856-31C4-4B53-8D39-67FA4814F3B8}">
      <formula1>IF(OR(E13="Completar",F13="Completar"),"Formulado",IF(E13+F13&gt;0,E13+F13,0))</formula1>
    </dataValidation>
    <dataValidation type="custom" allowBlank="1" showInputMessage="1" showErrorMessage="1" errorTitle="Campo autoformulado" error="NO completar" promptTitle="Campo autoformulado" prompt="NO completar" sqref="I13:I92" xr:uid="{6FCC5503-CC9F-4E77-AAC3-744D08A1956A}">
      <formula1>IF(OR(G13="Formulado",H13="Completar"),"Formulado",IF(G13&gt;0,H13/G13,""))</formula1>
    </dataValidation>
    <dataValidation type="whole" operator="greaterThanOrEqual" allowBlank="1" showInputMessage="1" showErrorMessage="1" error="Ingrese un numero igual o mayor a cero." promptTitle="OBLIGATORIO" prompt="Ingrese el TOTAL DE HORAS PRESENCIALES de la asignatura o programa. Número mayor o igual a cero." sqref="J13:J92 H13:H92 L13:L92" xr:uid="{EF9D5727-750F-4E82-A797-F238F2DE3D29}">
      <formula1>0</formula1>
    </dataValidation>
    <dataValidation type="custom" allowBlank="1" showInputMessage="1" showErrorMessage="1" errorTitle="Campo autoformulado" error="NO completar" promptTitle="Campo autoformulado" prompt="NO completar" sqref="K13:K92" xr:uid="{DF6E318B-FCE2-4999-8E85-C95ADB725197}">
      <formula1>IF(OR(G13="Formulado",J13="Completar"),"Formulado",IF(G13&gt;0,J13/G13,""))</formula1>
    </dataValidation>
    <dataValidation type="custom" allowBlank="1" showInputMessage="1" showErrorMessage="1" errorTitle="Campo autoformulado" error="NO completar" promptTitle="Campo autoformulado" prompt="NO completar" sqref="M13:M92" xr:uid="{6AAE1220-CE52-412E-BA90-A7B7C72FEF46}">
      <formula1>IF(OR(G13="Formulado",L13="Completar"),"Formulado",IF(G13&gt;0,L13/G13,""))</formula1>
    </dataValidation>
    <dataValidation allowBlank="1" showInputMessage="1" showErrorMessage="1" promptTitle="Observaciones" prompt="Ingrese las observaciones que considera necesarias." sqref="O13:O92" xr:uid="{4CE01823-A812-4887-A12E-C2342C3FC028}"/>
    <dataValidation type="whole" operator="greaterThanOrEqual" allowBlank="1" showInputMessage="1" showErrorMessage="1" error="Valor numérico mayor o igual a 1" promptTitle="Semestre o año" prompt="Ingrese el semestre o año al que corresponde la asignatura." sqref="C13:C92" xr:uid="{A8913265-E90C-44DC-808D-E8B3967EBBE1}">
      <formula1>1</formula1>
    </dataValidation>
    <dataValidation type="custom" allowBlank="1" showInputMessage="1" showErrorMessage="1" errorTitle="Casilla autocompletada" error="NO completar" promptTitle="Casilla autocolpletada" prompt="NO completar" sqref="N14:N92" xr:uid="{2A8E6917-CD2A-489F-BC7C-01BB9B67F43F}">
      <formula1>+IF(OR(E14="Completar",F14="Completar",H14="Completar",J14="Completar",L14="Completar"),"Carga horas incompleta",IF((I14+K14+M14)&lt;&gt;1,"Suma horas errónea",IF(M14&gt;0.2,"Horas asincrónicas &gt;20%","Carga horas completa")))</formula1>
    </dataValidation>
    <dataValidation type="list" allowBlank="1" showInputMessage="1" showErrorMessage="1" promptTitle="Desarrollo de clases" prompt="Seleccione el tipo o modalidad de desarrollo de las clases" sqref="D13:D92" xr:uid="{A2647D00-17C1-43C3-A3EB-1010DCB81CC6}">
      <formula1>"Seleccione,Con apoyo TIC ,Práctica/Pasantía (100% PRESENCIAL) ,Rendimiento crítico (100% PRESENCIAL)"</formula1>
    </dataValidation>
    <dataValidation type="custom" allowBlank="1" showInputMessage="1" showErrorMessage="1" errorTitle="Campo autocompletado" error="NO completar" promptTitle="Campo autocompletado" prompt="NO completar" sqref="N13" xr:uid="{A5220C5E-7CE9-4E08-AC58-F398EF0C3FE8}">
      <formula1>+IF(OR(E13="Completar",F13="Completar",H13="Completar",J13="Completar",L13="Completar"),"Carga horas incompleta",IF((I13+K13+M13)&lt;&gt;1,"Suma horas errónea",IF(M13&gt;0.2,"Horas asincrónicas &gt;20%",IF(I13&lt;0.6,"Horas presenciales &lt;60%","Carga horas completa"))))</formula1>
    </dataValidation>
  </dataValidations>
  <pageMargins left="0.75" right="0.75" top="1" bottom="1" header="0.5" footer="0.5"/>
  <drawing r:id="rId1"/>
  <extLst>
    <ext xmlns:x14="http://schemas.microsoft.com/office/spreadsheetml/2009/9/main" uri="{CCE6A557-97BC-4b89-ADB6-D9C93CAAB3DF}">
      <x14:dataValidations xmlns:xm="http://schemas.microsoft.com/office/excel/2006/main" xWindow="486" yWindow="608" count="3">
        <x14:dataValidation type="list" allowBlank="1" showInputMessage="1" showErrorMessage="1" xr:uid="{B21A8848-ED99-4D91-9022-2A08FC7D1D96}">
          <x14:formula1>
            <xm:f>datos!$C$1:$C$7</xm:f>
          </x14:formula1>
          <xm:sqref>L6</xm:sqref>
        </x14:dataValidation>
        <x14:dataValidation type="list" allowBlank="1" showInputMessage="1" showErrorMessage="1" promptTitle="Nombre IES" prompt="Seleccione el nombre de la IES" xr:uid="{60F1378A-D0C2-4F51-8947-4125B181B368}">
          <x14:formula1>
            <xm:f>datos!$A$1:$A$98</xm:f>
          </x14:formula1>
          <xm:sqref>D4</xm:sqref>
        </x14:dataValidation>
        <x14:dataValidation type="list" allowBlank="1" showInputMessage="1" showErrorMessage="1" promptTitle="Seleccione distrito" prompt="Seleccione el distrito en el que se encuentra la sede o filial." xr:uid="{9F4C137A-18D8-4707-BFED-C53B4ED6B048}">
          <x14:formula1>
            <xm:f>datos!$E$1:$E$264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FFEFF-DF55-4A3F-88CB-0EE87044F760}">
  <dimension ref="A1:E264"/>
  <sheetViews>
    <sheetView workbookViewId="0">
      <selection activeCell="E2" sqref="E2"/>
    </sheetView>
  </sheetViews>
  <sheetFormatPr baseColWidth="10" defaultRowHeight="15" x14ac:dyDescent="0.25"/>
  <cols>
    <col min="1" max="1" width="87.85546875" bestFit="1" customWidth="1"/>
    <col min="3" max="3" width="42.7109375" bestFit="1" customWidth="1"/>
  </cols>
  <sheetData>
    <row r="1" spans="1:5" x14ac:dyDescent="0.25">
      <c r="A1" s="2" t="s">
        <v>16</v>
      </c>
      <c r="C1" s="2" t="s">
        <v>114</v>
      </c>
      <c r="E1" s="3" t="s">
        <v>133</v>
      </c>
    </row>
    <row r="2" spans="1:5" x14ac:dyDescent="0.25">
      <c r="A2" s="2" t="s">
        <v>17</v>
      </c>
      <c r="C2" s="2" t="s">
        <v>115</v>
      </c>
      <c r="E2" s="4" t="s">
        <v>134</v>
      </c>
    </row>
    <row r="3" spans="1:5" x14ac:dyDescent="0.25">
      <c r="A3" s="2" t="s">
        <v>18</v>
      </c>
      <c r="C3" s="2" t="s">
        <v>116</v>
      </c>
      <c r="E3" s="5" t="s">
        <v>135</v>
      </c>
    </row>
    <row r="4" spans="1:5" x14ac:dyDescent="0.25">
      <c r="A4" s="2" t="s">
        <v>19</v>
      </c>
      <c r="C4" s="2" t="s">
        <v>117</v>
      </c>
      <c r="E4" s="5" t="s">
        <v>136</v>
      </c>
    </row>
    <row r="5" spans="1:5" x14ac:dyDescent="0.25">
      <c r="A5" s="2" t="s">
        <v>20</v>
      </c>
      <c r="C5" s="2" t="s">
        <v>118</v>
      </c>
      <c r="E5" s="5" t="s">
        <v>137</v>
      </c>
    </row>
    <row r="6" spans="1:5" x14ac:dyDescent="0.25">
      <c r="A6" s="2" t="s">
        <v>21</v>
      </c>
      <c r="C6" s="2" t="s">
        <v>119</v>
      </c>
      <c r="E6" s="5" t="s">
        <v>138</v>
      </c>
    </row>
    <row r="7" spans="1:5" x14ac:dyDescent="0.25">
      <c r="A7" s="2" t="s">
        <v>22</v>
      </c>
      <c r="C7" s="2" t="s">
        <v>120</v>
      </c>
      <c r="E7" s="5" t="s">
        <v>139</v>
      </c>
    </row>
    <row r="8" spans="1:5" x14ac:dyDescent="0.25">
      <c r="A8" s="2" t="s">
        <v>23</v>
      </c>
      <c r="E8" s="5" t="s">
        <v>140</v>
      </c>
    </row>
    <row r="9" spans="1:5" x14ac:dyDescent="0.25">
      <c r="A9" s="2" t="s">
        <v>24</v>
      </c>
      <c r="E9" s="5" t="s">
        <v>141</v>
      </c>
    </row>
    <row r="10" spans="1:5" x14ac:dyDescent="0.25">
      <c r="A10" s="2" t="s">
        <v>25</v>
      </c>
      <c r="E10" s="5" t="s">
        <v>142</v>
      </c>
    </row>
    <row r="11" spans="1:5" x14ac:dyDescent="0.25">
      <c r="A11" s="2" t="s">
        <v>26</v>
      </c>
      <c r="E11" s="5" t="s">
        <v>143</v>
      </c>
    </row>
    <row r="12" spans="1:5" x14ac:dyDescent="0.25">
      <c r="A12" s="2" t="s">
        <v>27</v>
      </c>
      <c r="E12" s="5" t="s">
        <v>144</v>
      </c>
    </row>
    <row r="13" spans="1:5" x14ac:dyDescent="0.25">
      <c r="A13" s="2" t="s">
        <v>28</v>
      </c>
      <c r="E13" s="5" t="s">
        <v>145</v>
      </c>
    </row>
    <row r="14" spans="1:5" x14ac:dyDescent="0.25">
      <c r="A14" s="2" t="s">
        <v>29</v>
      </c>
      <c r="E14" s="5" t="s">
        <v>146</v>
      </c>
    </row>
    <row r="15" spans="1:5" x14ac:dyDescent="0.25">
      <c r="A15" s="2" t="s">
        <v>30</v>
      </c>
      <c r="E15" s="5" t="s">
        <v>147</v>
      </c>
    </row>
    <row r="16" spans="1:5" x14ac:dyDescent="0.25">
      <c r="A16" s="2" t="s">
        <v>31</v>
      </c>
      <c r="E16" s="5" t="s">
        <v>148</v>
      </c>
    </row>
    <row r="17" spans="1:5" x14ac:dyDescent="0.25">
      <c r="A17" s="2" t="s">
        <v>32</v>
      </c>
      <c r="E17" s="5" t="s">
        <v>149</v>
      </c>
    </row>
    <row r="18" spans="1:5" x14ac:dyDescent="0.25">
      <c r="A18" s="2" t="s">
        <v>33</v>
      </c>
      <c r="E18" s="5" t="s">
        <v>150</v>
      </c>
    </row>
    <row r="19" spans="1:5" x14ac:dyDescent="0.25">
      <c r="A19" s="2" t="s">
        <v>34</v>
      </c>
      <c r="E19" s="5" t="s">
        <v>151</v>
      </c>
    </row>
    <row r="20" spans="1:5" x14ac:dyDescent="0.25">
      <c r="A20" s="2" t="s">
        <v>35</v>
      </c>
      <c r="E20" s="5" t="s">
        <v>152</v>
      </c>
    </row>
    <row r="21" spans="1:5" x14ac:dyDescent="0.25">
      <c r="A21" s="2" t="s">
        <v>36</v>
      </c>
      <c r="E21" s="5" t="s">
        <v>153</v>
      </c>
    </row>
    <row r="22" spans="1:5" x14ac:dyDescent="0.25">
      <c r="A22" s="2" t="s">
        <v>37</v>
      </c>
      <c r="E22" s="5" t="s">
        <v>154</v>
      </c>
    </row>
    <row r="23" spans="1:5" x14ac:dyDescent="0.25">
      <c r="A23" s="2" t="s">
        <v>38</v>
      </c>
      <c r="E23" s="5" t="s">
        <v>155</v>
      </c>
    </row>
    <row r="24" spans="1:5" x14ac:dyDescent="0.25">
      <c r="A24" s="2" t="s">
        <v>39</v>
      </c>
      <c r="E24" s="5" t="s">
        <v>156</v>
      </c>
    </row>
    <row r="25" spans="1:5" x14ac:dyDescent="0.25">
      <c r="A25" s="2" t="s">
        <v>40</v>
      </c>
      <c r="E25" s="5" t="s">
        <v>157</v>
      </c>
    </row>
    <row r="26" spans="1:5" x14ac:dyDescent="0.25">
      <c r="A26" s="2" t="s">
        <v>41</v>
      </c>
      <c r="E26" s="5" t="s">
        <v>158</v>
      </c>
    </row>
    <row r="27" spans="1:5" x14ac:dyDescent="0.25">
      <c r="A27" s="2" t="s">
        <v>42</v>
      </c>
      <c r="E27" s="5" t="s">
        <v>159</v>
      </c>
    </row>
    <row r="28" spans="1:5" x14ac:dyDescent="0.25">
      <c r="A28" s="2" t="s">
        <v>43</v>
      </c>
      <c r="E28" s="5" t="s">
        <v>160</v>
      </c>
    </row>
    <row r="29" spans="1:5" x14ac:dyDescent="0.25">
      <c r="A29" s="2" t="s">
        <v>44</v>
      </c>
      <c r="E29" s="5" t="s">
        <v>161</v>
      </c>
    </row>
    <row r="30" spans="1:5" x14ac:dyDescent="0.25">
      <c r="A30" s="2" t="s">
        <v>45</v>
      </c>
      <c r="E30" s="5" t="s">
        <v>162</v>
      </c>
    </row>
    <row r="31" spans="1:5" x14ac:dyDescent="0.25">
      <c r="A31" s="2" t="s">
        <v>46</v>
      </c>
      <c r="E31" s="5" t="s">
        <v>163</v>
      </c>
    </row>
    <row r="32" spans="1:5" x14ac:dyDescent="0.25">
      <c r="A32" s="2" t="s">
        <v>47</v>
      </c>
      <c r="E32" s="5" t="s">
        <v>164</v>
      </c>
    </row>
    <row r="33" spans="1:5" x14ac:dyDescent="0.25">
      <c r="A33" s="2" t="s">
        <v>48</v>
      </c>
      <c r="E33" s="5" t="s">
        <v>165</v>
      </c>
    </row>
    <row r="34" spans="1:5" x14ac:dyDescent="0.25">
      <c r="A34" s="2" t="s">
        <v>49</v>
      </c>
      <c r="E34" s="5" t="s">
        <v>166</v>
      </c>
    </row>
    <row r="35" spans="1:5" x14ac:dyDescent="0.25">
      <c r="A35" s="2" t="s">
        <v>50</v>
      </c>
      <c r="E35" s="5" t="s">
        <v>167</v>
      </c>
    </row>
    <row r="36" spans="1:5" x14ac:dyDescent="0.25">
      <c r="A36" s="2" t="s">
        <v>51</v>
      </c>
      <c r="E36" s="5" t="s">
        <v>168</v>
      </c>
    </row>
    <row r="37" spans="1:5" x14ac:dyDescent="0.25">
      <c r="A37" s="2" t="s">
        <v>52</v>
      </c>
      <c r="E37" s="5" t="s">
        <v>169</v>
      </c>
    </row>
    <row r="38" spans="1:5" x14ac:dyDescent="0.25">
      <c r="A38" s="2" t="s">
        <v>53</v>
      </c>
      <c r="E38" s="5" t="s">
        <v>170</v>
      </c>
    </row>
    <row r="39" spans="1:5" x14ac:dyDescent="0.25">
      <c r="A39" s="2" t="s">
        <v>54</v>
      </c>
      <c r="E39" s="5" t="s">
        <v>171</v>
      </c>
    </row>
    <row r="40" spans="1:5" x14ac:dyDescent="0.25">
      <c r="A40" s="2" t="s">
        <v>55</v>
      </c>
      <c r="E40" s="5" t="s">
        <v>172</v>
      </c>
    </row>
    <row r="41" spans="1:5" x14ac:dyDescent="0.25">
      <c r="A41" s="2" t="s">
        <v>56</v>
      </c>
      <c r="E41" s="5" t="s">
        <v>173</v>
      </c>
    </row>
    <row r="42" spans="1:5" x14ac:dyDescent="0.25">
      <c r="A42" s="2" t="s">
        <v>57</v>
      </c>
      <c r="E42" s="5" t="s">
        <v>174</v>
      </c>
    </row>
    <row r="43" spans="1:5" x14ac:dyDescent="0.25">
      <c r="A43" s="2" t="s">
        <v>58</v>
      </c>
      <c r="E43" s="5" t="s">
        <v>175</v>
      </c>
    </row>
    <row r="44" spans="1:5" x14ac:dyDescent="0.25">
      <c r="A44" s="2" t="s">
        <v>59</v>
      </c>
      <c r="E44" s="5" t="s">
        <v>176</v>
      </c>
    </row>
    <row r="45" spans="1:5" x14ac:dyDescent="0.25">
      <c r="A45" s="2" t="s">
        <v>60</v>
      </c>
      <c r="E45" s="5" t="s">
        <v>177</v>
      </c>
    </row>
    <row r="46" spans="1:5" x14ac:dyDescent="0.25">
      <c r="A46" s="2" t="s">
        <v>61</v>
      </c>
      <c r="E46" s="5" t="s">
        <v>178</v>
      </c>
    </row>
    <row r="47" spans="1:5" x14ac:dyDescent="0.25">
      <c r="A47" s="2" t="s">
        <v>62</v>
      </c>
      <c r="E47" s="5" t="s">
        <v>179</v>
      </c>
    </row>
    <row r="48" spans="1:5" x14ac:dyDescent="0.25">
      <c r="A48" s="2" t="s">
        <v>63</v>
      </c>
      <c r="E48" s="5" t="s">
        <v>180</v>
      </c>
    </row>
    <row r="49" spans="1:5" x14ac:dyDescent="0.25">
      <c r="A49" s="2" t="s">
        <v>64</v>
      </c>
      <c r="E49" s="5" t="s">
        <v>181</v>
      </c>
    </row>
    <row r="50" spans="1:5" x14ac:dyDescent="0.25">
      <c r="A50" s="2" t="s">
        <v>65</v>
      </c>
      <c r="E50" s="5" t="s">
        <v>182</v>
      </c>
    </row>
    <row r="51" spans="1:5" x14ac:dyDescent="0.25">
      <c r="A51" s="2" t="s">
        <v>66</v>
      </c>
      <c r="E51" s="5" t="s">
        <v>183</v>
      </c>
    </row>
    <row r="52" spans="1:5" x14ac:dyDescent="0.25">
      <c r="A52" s="2" t="s">
        <v>67</v>
      </c>
      <c r="E52" s="5" t="s">
        <v>184</v>
      </c>
    </row>
    <row r="53" spans="1:5" x14ac:dyDescent="0.25">
      <c r="A53" s="2" t="s">
        <v>68</v>
      </c>
      <c r="E53" s="5" t="s">
        <v>185</v>
      </c>
    </row>
    <row r="54" spans="1:5" x14ac:dyDescent="0.25">
      <c r="A54" s="2" t="s">
        <v>69</v>
      </c>
      <c r="E54" s="5" t="s">
        <v>186</v>
      </c>
    </row>
    <row r="55" spans="1:5" x14ac:dyDescent="0.25">
      <c r="A55" s="2" t="s">
        <v>70</v>
      </c>
      <c r="E55" s="5" t="s">
        <v>187</v>
      </c>
    </row>
    <row r="56" spans="1:5" x14ac:dyDescent="0.25">
      <c r="A56" s="2" t="s">
        <v>71</v>
      </c>
      <c r="E56" s="5" t="s">
        <v>188</v>
      </c>
    </row>
    <row r="57" spans="1:5" x14ac:dyDescent="0.25">
      <c r="A57" s="2" t="s">
        <v>72</v>
      </c>
      <c r="E57" s="5" t="s">
        <v>189</v>
      </c>
    </row>
    <row r="58" spans="1:5" x14ac:dyDescent="0.25">
      <c r="A58" s="2" t="s">
        <v>73</v>
      </c>
      <c r="E58" s="5" t="s">
        <v>190</v>
      </c>
    </row>
    <row r="59" spans="1:5" x14ac:dyDescent="0.25">
      <c r="A59" s="2" t="s">
        <v>74</v>
      </c>
      <c r="E59" s="5" t="s">
        <v>191</v>
      </c>
    </row>
    <row r="60" spans="1:5" x14ac:dyDescent="0.25">
      <c r="A60" s="2" t="s">
        <v>75</v>
      </c>
      <c r="E60" s="5" t="s">
        <v>192</v>
      </c>
    </row>
    <row r="61" spans="1:5" x14ac:dyDescent="0.25">
      <c r="A61" s="2" t="s">
        <v>76</v>
      </c>
      <c r="E61" s="5" t="s">
        <v>193</v>
      </c>
    </row>
    <row r="62" spans="1:5" x14ac:dyDescent="0.25">
      <c r="A62" s="2" t="s">
        <v>77</v>
      </c>
      <c r="E62" s="5" t="s">
        <v>194</v>
      </c>
    </row>
    <row r="63" spans="1:5" x14ac:dyDescent="0.25">
      <c r="A63" s="2" t="s">
        <v>78</v>
      </c>
      <c r="E63" s="5" t="s">
        <v>195</v>
      </c>
    </row>
    <row r="64" spans="1:5" x14ac:dyDescent="0.25">
      <c r="A64" s="2" t="s">
        <v>79</v>
      </c>
      <c r="E64" s="5" t="s">
        <v>196</v>
      </c>
    </row>
    <row r="65" spans="1:5" x14ac:dyDescent="0.25">
      <c r="A65" s="2" t="s">
        <v>80</v>
      </c>
      <c r="E65" s="5" t="s">
        <v>197</v>
      </c>
    </row>
    <row r="66" spans="1:5" x14ac:dyDescent="0.25">
      <c r="A66" s="2" t="s">
        <v>81</v>
      </c>
      <c r="E66" s="5" t="s">
        <v>198</v>
      </c>
    </row>
    <row r="67" spans="1:5" x14ac:dyDescent="0.25">
      <c r="A67" s="2" t="s">
        <v>82</v>
      </c>
      <c r="E67" s="5" t="s">
        <v>199</v>
      </c>
    </row>
    <row r="68" spans="1:5" x14ac:dyDescent="0.25">
      <c r="A68" s="2" t="s">
        <v>83</v>
      </c>
      <c r="E68" s="5" t="s">
        <v>200</v>
      </c>
    </row>
    <row r="69" spans="1:5" x14ac:dyDescent="0.25">
      <c r="A69" s="2" t="s">
        <v>84</v>
      </c>
      <c r="E69" s="5" t="s">
        <v>201</v>
      </c>
    </row>
    <row r="70" spans="1:5" x14ac:dyDescent="0.25">
      <c r="A70" s="2" t="s">
        <v>85</v>
      </c>
      <c r="E70" s="5" t="s">
        <v>202</v>
      </c>
    </row>
    <row r="71" spans="1:5" x14ac:dyDescent="0.25">
      <c r="A71" s="2" t="s">
        <v>86</v>
      </c>
      <c r="E71" s="5" t="s">
        <v>203</v>
      </c>
    </row>
    <row r="72" spans="1:5" x14ac:dyDescent="0.25">
      <c r="A72" s="2" t="s">
        <v>87</v>
      </c>
      <c r="E72" s="5" t="s">
        <v>204</v>
      </c>
    </row>
    <row r="73" spans="1:5" x14ac:dyDescent="0.25">
      <c r="A73" s="2" t="s">
        <v>88</v>
      </c>
      <c r="E73" s="5" t="s">
        <v>205</v>
      </c>
    </row>
    <row r="74" spans="1:5" x14ac:dyDescent="0.25">
      <c r="A74" s="2" t="s">
        <v>89</v>
      </c>
      <c r="E74" s="5" t="s">
        <v>206</v>
      </c>
    </row>
    <row r="75" spans="1:5" x14ac:dyDescent="0.25">
      <c r="A75" s="2" t="s">
        <v>90</v>
      </c>
      <c r="E75" s="5" t="s">
        <v>207</v>
      </c>
    </row>
    <row r="76" spans="1:5" x14ac:dyDescent="0.25">
      <c r="A76" s="2" t="s">
        <v>91</v>
      </c>
      <c r="E76" s="5" t="s">
        <v>208</v>
      </c>
    </row>
    <row r="77" spans="1:5" x14ac:dyDescent="0.25">
      <c r="A77" s="2" t="s">
        <v>92</v>
      </c>
      <c r="E77" s="5" t="s">
        <v>209</v>
      </c>
    </row>
    <row r="78" spans="1:5" x14ac:dyDescent="0.25">
      <c r="A78" s="2" t="s">
        <v>93</v>
      </c>
      <c r="E78" s="5" t="s">
        <v>210</v>
      </c>
    </row>
    <row r="79" spans="1:5" x14ac:dyDescent="0.25">
      <c r="A79" s="2" t="s">
        <v>94</v>
      </c>
      <c r="E79" s="5" t="s">
        <v>211</v>
      </c>
    </row>
    <row r="80" spans="1:5" x14ac:dyDescent="0.25">
      <c r="A80" s="2" t="s">
        <v>95</v>
      </c>
      <c r="E80" s="5" t="s">
        <v>212</v>
      </c>
    </row>
    <row r="81" spans="1:5" x14ac:dyDescent="0.25">
      <c r="A81" s="2" t="s">
        <v>96</v>
      </c>
      <c r="E81" s="5" t="s">
        <v>213</v>
      </c>
    </row>
    <row r="82" spans="1:5" x14ac:dyDescent="0.25">
      <c r="A82" s="2" t="s">
        <v>97</v>
      </c>
      <c r="E82" s="5" t="s">
        <v>214</v>
      </c>
    </row>
    <row r="83" spans="1:5" x14ac:dyDescent="0.25">
      <c r="A83" s="2" t="s">
        <v>98</v>
      </c>
      <c r="E83" s="5" t="s">
        <v>215</v>
      </c>
    </row>
    <row r="84" spans="1:5" x14ac:dyDescent="0.25">
      <c r="A84" s="2" t="s">
        <v>99</v>
      </c>
      <c r="E84" s="5" t="s">
        <v>216</v>
      </c>
    </row>
    <row r="85" spans="1:5" x14ac:dyDescent="0.25">
      <c r="A85" s="2" t="s">
        <v>100</v>
      </c>
      <c r="E85" s="5" t="s">
        <v>217</v>
      </c>
    </row>
    <row r="86" spans="1:5" x14ac:dyDescent="0.25">
      <c r="A86" s="2" t="s">
        <v>101</v>
      </c>
      <c r="E86" s="5" t="s">
        <v>218</v>
      </c>
    </row>
    <row r="87" spans="1:5" x14ac:dyDescent="0.25">
      <c r="A87" s="2" t="s">
        <v>102</v>
      </c>
      <c r="E87" s="5" t="s">
        <v>219</v>
      </c>
    </row>
    <row r="88" spans="1:5" x14ac:dyDescent="0.25">
      <c r="A88" s="2" t="s">
        <v>103</v>
      </c>
      <c r="E88" s="5" t="s">
        <v>220</v>
      </c>
    </row>
    <row r="89" spans="1:5" x14ac:dyDescent="0.25">
      <c r="A89" s="2" t="s">
        <v>104</v>
      </c>
      <c r="E89" s="5" t="s">
        <v>221</v>
      </c>
    </row>
    <row r="90" spans="1:5" x14ac:dyDescent="0.25">
      <c r="A90" s="2" t="s">
        <v>105</v>
      </c>
      <c r="E90" s="5" t="s">
        <v>222</v>
      </c>
    </row>
    <row r="91" spans="1:5" x14ac:dyDescent="0.25">
      <c r="A91" s="2" t="s">
        <v>106</v>
      </c>
      <c r="E91" s="5" t="s">
        <v>223</v>
      </c>
    </row>
    <row r="92" spans="1:5" x14ac:dyDescent="0.25">
      <c r="A92" s="2" t="s">
        <v>107</v>
      </c>
      <c r="E92" s="5" t="s">
        <v>224</v>
      </c>
    </row>
    <row r="93" spans="1:5" x14ac:dyDescent="0.25">
      <c r="A93" s="2" t="s">
        <v>108</v>
      </c>
      <c r="E93" s="5" t="s">
        <v>225</v>
      </c>
    </row>
    <row r="94" spans="1:5" x14ac:dyDescent="0.25">
      <c r="A94" s="2" t="s">
        <v>109</v>
      </c>
      <c r="E94" s="5" t="s">
        <v>226</v>
      </c>
    </row>
    <row r="95" spans="1:5" x14ac:dyDescent="0.25">
      <c r="A95" s="2" t="s">
        <v>110</v>
      </c>
      <c r="E95" s="5" t="s">
        <v>227</v>
      </c>
    </row>
    <row r="96" spans="1:5" x14ac:dyDescent="0.25">
      <c r="A96" s="2" t="s">
        <v>111</v>
      </c>
      <c r="E96" s="5" t="s">
        <v>228</v>
      </c>
    </row>
    <row r="97" spans="1:5" x14ac:dyDescent="0.25">
      <c r="A97" s="2" t="s">
        <v>112</v>
      </c>
      <c r="E97" s="5" t="s">
        <v>229</v>
      </c>
    </row>
    <row r="98" spans="1:5" x14ac:dyDescent="0.25">
      <c r="A98" s="2" t="s">
        <v>113</v>
      </c>
      <c r="E98" s="5" t="s">
        <v>230</v>
      </c>
    </row>
    <row r="99" spans="1:5" x14ac:dyDescent="0.25">
      <c r="E99" s="5" t="s">
        <v>231</v>
      </c>
    </row>
    <row r="100" spans="1:5" x14ac:dyDescent="0.25">
      <c r="E100" s="5" t="s">
        <v>232</v>
      </c>
    </row>
    <row r="101" spans="1:5" x14ac:dyDescent="0.25">
      <c r="E101" s="5" t="s">
        <v>233</v>
      </c>
    </row>
    <row r="102" spans="1:5" x14ac:dyDescent="0.25">
      <c r="E102" s="5" t="s">
        <v>234</v>
      </c>
    </row>
    <row r="103" spans="1:5" x14ac:dyDescent="0.25">
      <c r="E103" s="5" t="s">
        <v>235</v>
      </c>
    </row>
    <row r="104" spans="1:5" x14ac:dyDescent="0.25">
      <c r="E104" s="5" t="s">
        <v>236</v>
      </c>
    </row>
    <row r="105" spans="1:5" x14ac:dyDescent="0.25">
      <c r="E105" s="5" t="s">
        <v>237</v>
      </c>
    </row>
    <row r="106" spans="1:5" x14ac:dyDescent="0.25">
      <c r="E106" s="5" t="s">
        <v>238</v>
      </c>
    </row>
    <row r="107" spans="1:5" x14ac:dyDescent="0.25">
      <c r="E107" s="5" t="s">
        <v>239</v>
      </c>
    </row>
    <row r="108" spans="1:5" x14ac:dyDescent="0.25">
      <c r="E108" s="5" t="s">
        <v>240</v>
      </c>
    </row>
    <row r="109" spans="1:5" x14ac:dyDescent="0.25">
      <c r="E109" s="5" t="s">
        <v>241</v>
      </c>
    </row>
    <row r="110" spans="1:5" x14ac:dyDescent="0.25">
      <c r="E110" s="5" t="s">
        <v>242</v>
      </c>
    </row>
    <row r="111" spans="1:5" x14ac:dyDescent="0.25">
      <c r="E111" s="6" t="s">
        <v>243</v>
      </c>
    </row>
    <row r="112" spans="1:5" x14ac:dyDescent="0.25">
      <c r="E112" s="5" t="s">
        <v>244</v>
      </c>
    </row>
    <row r="113" spans="5:5" x14ac:dyDescent="0.25">
      <c r="E113" s="5" t="s">
        <v>245</v>
      </c>
    </row>
    <row r="114" spans="5:5" x14ac:dyDescent="0.25">
      <c r="E114" s="5" t="s">
        <v>246</v>
      </c>
    </row>
    <row r="115" spans="5:5" x14ac:dyDescent="0.25">
      <c r="E115" s="5" t="s">
        <v>247</v>
      </c>
    </row>
    <row r="116" spans="5:5" x14ac:dyDescent="0.25">
      <c r="E116" s="5" t="s">
        <v>248</v>
      </c>
    </row>
    <row r="117" spans="5:5" x14ac:dyDescent="0.25">
      <c r="E117" s="5" t="s">
        <v>249</v>
      </c>
    </row>
    <row r="118" spans="5:5" x14ac:dyDescent="0.25">
      <c r="E118" s="5" t="s">
        <v>250</v>
      </c>
    </row>
    <row r="119" spans="5:5" x14ac:dyDescent="0.25">
      <c r="E119" s="5" t="s">
        <v>251</v>
      </c>
    </row>
    <row r="120" spans="5:5" x14ac:dyDescent="0.25">
      <c r="E120" s="5" t="s">
        <v>252</v>
      </c>
    </row>
    <row r="121" spans="5:5" x14ac:dyDescent="0.25">
      <c r="E121" s="5" t="s">
        <v>253</v>
      </c>
    </row>
    <row r="122" spans="5:5" x14ac:dyDescent="0.25">
      <c r="E122" s="5" t="s">
        <v>254</v>
      </c>
    </row>
    <row r="123" spans="5:5" x14ac:dyDescent="0.25">
      <c r="E123" s="5" t="s">
        <v>255</v>
      </c>
    </row>
    <row r="124" spans="5:5" x14ac:dyDescent="0.25">
      <c r="E124" s="5" t="s">
        <v>256</v>
      </c>
    </row>
    <row r="125" spans="5:5" x14ac:dyDescent="0.25">
      <c r="E125" s="5" t="s">
        <v>257</v>
      </c>
    </row>
    <row r="126" spans="5:5" x14ac:dyDescent="0.25">
      <c r="E126" s="5" t="s">
        <v>258</v>
      </c>
    </row>
    <row r="127" spans="5:5" x14ac:dyDescent="0.25">
      <c r="E127" s="5" t="s">
        <v>259</v>
      </c>
    </row>
    <row r="128" spans="5:5" x14ac:dyDescent="0.25">
      <c r="E128" s="5" t="s">
        <v>260</v>
      </c>
    </row>
    <row r="129" spans="5:5" x14ac:dyDescent="0.25">
      <c r="E129" s="5" t="s">
        <v>261</v>
      </c>
    </row>
    <row r="130" spans="5:5" x14ac:dyDescent="0.25">
      <c r="E130" s="5" t="s">
        <v>262</v>
      </c>
    </row>
    <row r="131" spans="5:5" x14ac:dyDescent="0.25">
      <c r="E131" s="5" t="s">
        <v>263</v>
      </c>
    </row>
    <row r="132" spans="5:5" x14ac:dyDescent="0.25">
      <c r="E132" s="5" t="s">
        <v>264</v>
      </c>
    </row>
    <row r="133" spans="5:5" x14ac:dyDescent="0.25">
      <c r="E133" s="5" t="s">
        <v>265</v>
      </c>
    </row>
    <row r="134" spans="5:5" x14ac:dyDescent="0.25">
      <c r="E134" s="5" t="s">
        <v>266</v>
      </c>
    </row>
    <row r="135" spans="5:5" x14ac:dyDescent="0.25">
      <c r="E135" s="5" t="s">
        <v>267</v>
      </c>
    </row>
    <row r="136" spans="5:5" x14ac:dyDescent="0.25">
      <c r="E136" s="5" t="s">
        <v>268</v>
      </c>
    </row>
    <row r="137" spans="5:5" x14ac:dyDescent="0.25">
      <c r="E137" s="5" t="s">
        <v>269</v>
      </c>
    </row>
    <row r="138" spans="5:5" x14ac:dyDescent="0.25">
      <c r="E138" s="5" t="s">
        <v>270</v>
      </c>
    </row>
    <row r="139" spans="5:5" x14ac:dyDescent="0.25">
      <c r="E139" s="5" t="s">
        <v>271</v>
      </c>
    </row>
    <row r="140" spans="5:5" x14ac:dyDescent="0.25">
      <c r="E140" s="5" t="s">
        <v>272</v>
      </c>
    </row>
    <row r="141" spans="5:5" x14ac:dyDescent="0.25">
      <c r="E141" s="5" t="s">
        <v>273</v>
      </c>
    </row>
    <row r="142" spans="5:5" x14ac:dyDescent="0.25">
      <c r="E142" s="5" t="s">
        <v>274</v>
      </c>
    </row>
    <row r="143" spans="5:5" x14ac:dyDescent="0.25">
      <c r="E143" s="5" t="s">
        <v>275</v>
      </c>
    </row>
    <row r="144" spans="5:5" x14ac:dyDescent="0.25">
      <c r="E144" s="5" t="s">
        <v>276</v>
      </c>
    </row>
    <row r="145" spans="5:5" x14ac:dyDescent="0.25">
      <c r="E145" s="5" t="s">
        <v>277</v>
      </c>
    </row>
    <row r="146" spans="5:5" x14ac:dyDescent="0.25">
      <c r="E146" s="5" t="s">
        <v>278</v>
      </c>
    </row>
    <row r="147" spans="5:5" x14ac:dyDescent="0.25">
      <c r="E147" s="5" t="s">
        <v>279</v>
      </c>
    </row>
    <row r="148" spans="5:5" x14ac:dyDescent="0.25">
      <c r="E148" s="5" t="s">
        <v>280</v>
      </c>
    </row>
    <row r="149" spans="5:5" x14ac:dyDescent="0.25">
      <c r="E149" s="5" t="s">
        <v>281</v>
      </c>
    </row>
    <row r="150" spans="5:5" x14ac:dyDescent="0.25">
      <c r="E150" s="5" t="s">
        <v>282</v>
      </c>
    </row>
    <row r="151" spans="5:5" x14ac:dyDescent="0.25">
      <c r="E151" s="5" t="s">
        <v>283</v>
      </c>
    </row>
    <row r="152" spans="5:5" x14ac:dyDescent="0.25">
      <c r="E152" s="5" t="s">
        <v>284</v>
      </c>
    </row>
    <row r="153" spans="5:5" x14ac:dyDescent="0.25">
      <c r="E153" s="5" t="s">
        <v>285</v>
      </c>
    </row>
    <row r="154" spans="5:5" x14ac:dyDescent="0.25">
      <c r="E154" s="5" t="s">
        <v>286</v>
      </c>
    </row>
    <row r="155" spans="5:5" x14ac:dyDescent="0.25">
      <c r="E155" s="5" t="s">
        <v>287</v>
      </c>
    </row>
    <row r="156" spans="5:5" x14ac:dyDescent="0.25">
      <c r="E156" s="5" t="s">
        <v>288</v>
      </c>
    </row>
    <row r="157" spans="5:5" x14ac:dyDescent="0.25">
      <c r="E157" s="5" t="s">
        <v>289</v>
      </c>
    </row>
    <row r="158" spans="5:5" x14ac:dyDescent="0.25">
      <c r="E158" s="5" t="s">
        <v>290</v>
      </c>
    </row>
    <row r="159" spans="5:5" x14ac:dyDescent="0.25">
      <c r="E159" s="5" t="s">
        <v>291</v>
      </c>
    </row>
    <row r="160" spans="5:5" x14ac:dyDescent="0.25">
      <c r="E160" s="5" t="s">
        <v>292</v>
      </c>
    </row>
    <row r="161" spans="5:5" x14ac:dyDescent="0.25">
      <c r="E161" s="5" t="s">
        <v>293</v>
      </c>
    </row>
    <row r="162" spans="5:5" x14ac:dyDescent="0.25">
      <c r="E162" s="5" t="s">
        <v>294</v>
      </c>
    </row>
    <row r="163" spans="5:5" x14ac:dyDescent="0.25">
      <c r="E163" s="5" t="s">
        <v>295</v>
      </c>
    </row>
    <row r="164" spans="5:5" x14ac:dyDescent="0.25">
      <c r="E164" s="5" t="s">
        <v>296</v>
      </c>
    </row>
    <row r="165" spans="5:5" x14ac:dyDescent="0.25">
      <c r="E165" s="5" t="s">
        <v>297</v>
      </c>
    </row>
    <row r="166" spans="5:5" x14ac:dyDescent="0.25">
      <c r="E166" s="5" t="s">
        <v>298</v>
      </c>
    </row>
    <row r="167" spans="5:5" x14ac:dyDescent="0.25">
      <c r="E167" s="5" t="s">
        <v>299</v>
      </c>
    </row>
    <row r="168" spans="5:5" x14ac:dyDescent="0.25">
      <c r="E168" s="5" t="s">
        <v>300</v>
      </c>
    </row>
    <row r="169" spans="5:5" x14ac:dyDescent="0.25">
      <c r="E169" s="5" t="s">
        <v>301</v>
      </c>
    </row>
    <row r="170" spans="5:5" x14ac:dyDescent="0.25">
      <c r="E170" s="5" t="s">
        <v>302</v>
      </c>
    </row>
    <row r="171" spans="5:5" x14ac:dyDescent="0.25">
      <c r="E171" s="5" t="s">
        <v>303</v>
      </c>
    </row>
    <row r="172" spans="5:5" x14ac:dyDescent="0.25">
      <c r="E172" s="5" t="s">
        <v>304</v>
      </c>
    </row>
    <row r="173" spans="5:5" x14ac:dyDescent="0.25">
      <c r="E173" s="5" t="s">
        <v>305</v>
      </c>
    </row>
    <row r="174" spans="5:5" x14ac:dyDescent="0.25">
      <c r="E174" s="5" t="s">
        <v>306</v>
      </c>
    </row>
    <row r="175" spans="5:5" x14ac:dyDescent="0.25">
      <c r="E175" s="5" t="s">
        <v>307</v>
      </c>
    </row>
    <row r="176" spans="5:5" x14ac:dyDescent="0.25">
      <c r="E176" s="5" t="s">
        <v>308</v>
      </c>
    </row>
    <row r="177" spans="5:5" x14ac:dyDescent="0.25">
      <c r="E177" s="5" t="s">
        <v>309</v>
      </c>
    </row>
    <row r="178" spans="5:5" x14ac:dyDescent="0.25">
      <c r="E178" s="5" t="s">
        <v>310</v>
      </c>
    </row>
    <row r="179" spans="5:5" x14ac:dyDescent="0.25">
      <c r="E179" s="5" t="s">
        <v>311</v>
      </c>
    </row>
    <row r="180" spans="5:5" x14ac:dyDescent="0.25">
      <c r="E180" s="5" t="s">
        <v>312</v>
      </c>
    </row>
    <row r="181" spans="5:5" x14ac:dyDescent="0.25">
      <c r="E181" s="5" t="s">
        <v>313</v>
      </c>
    </row>
    <row r="182" spans="5:5" x14ac:dyDescent="0.25">
      <c r="E182" s="5" t="s">
        <v>314</v>
      </c>
    </row>
    <row r="183" spans="5:5" x14ac:dyDescent="0.25">
      <c r="E183" s="5" t="s">
        <v>315</v>
      </c>
    </row>
    <row r="184" spans="5:5" x14ac:dyDescent="0.25">
      <c r="E184" s="5" t="s">
        <v>316</v>
      </c>
    </row>
    <row r="185" spans="5:5" x14ac:dyDescent="0.25">
      <c r="E185" s="5" t="s">
        <v>317</v>
      </c>
    </row>
    <row r="186" spans="5:5" x14ac:dyDescent="0.25">
      <c r="E186" s="5" t="s">
        <v>318</v>
      </c>
    </row>
    <row r="187" spans="5:5" x14ac:dyDescent="0.25">
      <c r="E187" s="5" t="s">
        <v>319</v>
      </c>
    </row>
    <row r="188" spans="5:5" x14ac:dyDescent="0.25">
      <c r="E188" s="5" t="s">
        <v>320</v>
      </c>
    </row>
    <row r="189" spans="5:5" x14ac:dyDescent="0.25">
      <c r="E189" s="5" t="s">
        <v>321</v>
      </c>
    </row>
    <row r="190" spans="5:5" x14ac:dyDescent="0.25">
      <c r="E190" s="5" t="s">
        <v>322</v>
      </c>
    </row>
    <row r="191" spans="5:5" x14ac:dyDescent="0.25">
      <c r="E191" s="5" t="s">
        <v>323</v>
      </c>
    </row>
    <row r="192" spans="5:5" x14ac:dyDescent="0.25">
      <c r="E192" s="5" t="s">
        <v>324</v>
      </c>
    </row>
    <row r="193" spans="5:5" x14ac:dyDescent="0.25">
      <c r="E193" s="5" t="s">
        <v>325</v>
      </c>
    </row>
    <row r="194" spans="5:5" x14ac:dyDescent="0.25">
      <c r="E194" s="5" t="s">
        <v>326</v>
      </c>
    </row>
    <row r="195" spans="5:5" x14ac:dyDescent="0.25">
      <c r="E195" s="5" t="s">
        <v>327</v>
      </c>
    </row>
    <row r="196" spans="5:5" x14ac:dyDescent="0.25">
      <c r="E196" s="5" t="s">
        <v>328</v>
      </c>
    </row>
    <row r="197" spans="5:5" x14ac:dyDescent="0.25">
      <c r="E197" s="5" t="s">
        <v>329</v>
      </c>
    </row>
    <row r="198" spans="5:5" x14ac:dyDescent="0.25">
      <c r="E198" s="5" t="s">
        <v>330</v>
      </c>
    </row>
    <row r="199" spans="5:5" x14ac:dyDescent="0.25">
      <c r="E199" s="5" t="s">
        <v>331</v>
      </c>
    </row>
    <row r="200" spans="5:5" x14ac:dyDescent="0.25">
      <c r="E200" s="5" t="s">
        <v>332</v>
      </c>
    </row>
    <row r="201" spans="5:5" x14ac:dyDescent="0.25">
      <c r="E201" s="5" t="s">
        <v>333</v>
      </c>
    </row>
    <row r="202" spans="5:5" x14ac:dyDescent="0.25">
      <c r="E202" s="5" t="s">
        <v>334</v>
      </c>
    </row>
    <row r="203" spans="5:5" x14ac:dyDescent="0.25">
      <c r="E203" s="5" t="s">
        <v>335</v>
      </c>
    </row>
    <row r="204" spans="5:5" x14ac:dyDescent="0.25">
      <c r="E204" s="5" t="s">
        <v>336</v>
      </c>
    </row>
    <row r="205" spans="5:5" x14ac:dyDescent="0.25">
      <c r="E205" s="5" t="s">
        <v>337</v>
      </c>
    </row>
    <row r="206" spans="5:5" x14ac:dyDescent="0.25">
      <c r="E206" s="5" t="s">
        <v>338</v>
      </c>
    </row>
    <row r="207" spans="5:5" x14ac:dyDescent="0.25">
      <c r="E207" s="5" t="s">
        <v>339</v>
      </c>
    </row>
    <row r="208" spans="5:5" x14ac:dyDescent="0.25">
      <c r="E208" s="5" t="s">
        <v>340</v>
      </c>
    </row>
    <row r="209" spans="5:5" x14ac:dyDescent="0.25">
      <c r="E209" s="5" t="s">
        <v>341</v>
      </c>
    </row>
    <row r="210" spans="5:5" x14ac:dyDescent="0.25">
      <c r="E210" s="5" t="s">
        <v>342</v>
      </c>
    </row>
    <row r="211" spans="5:5" x14ac:dyDescent="0.25">
      <c r="E211" s="5" t="s">
        <v>343</v>
      </c>
    </row>
    <row r="212" spans="5:5" x14ac:dyDescent="0.25">
      <c r="E212" s="5" t="s">
        <v>344</v>
      </c>
    </row>
    <row r="213" spans="5:5" x14ac:dyDescent="0.25">
      <c r="E213" s="5" t="s">
        <v>345</v>
      </c>
    </row>
    <row r="214" spans="5:5" x14ac:dyDescent="0.25">
      <c r="E214" s="5" t="s">
        <v>346</v>
      </c>
    </row>
    <row r="215" spans="5:5" x14ac:dyDescent="0.25">
      <c r="E215" s="5" t="s">
        <v>347</v>
      </c>
    </row>
    <row r="216" spans="5:5" x14ac:dyDescent="0.25">
      <c r="E216" s="5" t="s">
        <v>348</v>
      </c>
    </row>
    <row r="217" spans="5:5" x14ac:dyDescent="0.25">
      <c r="E217" s="5" t="s">
        <v>349</v>
      </c>
    </row>
    <row r="218" spans="5:5" x14ac:dyDescent="0.25">
      <c r="E218" s="5" t="s">
        <v>350</v>
      </c>
    </row>
    <row r="219" spans="5:5" x14ac:dyDescent="0.25">
      <c r="E219" s="5" t="s">
        <v>351</v>
      </c>
    </row>
    <row r="220" spans="5:5" x14ac:dyDescent="0.25">
      <c r="E220" s="5" t="s">
        <v>352</v>
      </c>
    </row>
    <row r="221" spans="5:5" x14ac:dyDescent="0.25">
      <c r="E221" s="5" t="s">
        <v>353</v>
      </c>
    </row>
    <row r="222" spans="5:5" x14ac:dyDescent="0.25">
      <c r="E222" s="5" t="s">
        <v>354</v>
      </c>
    </row>
    <row r="223" spans="5:5" x14ac:dyDescent="0.25">
      <c r="E223" s="5" t="s">
        <v>355</v>
      </c>
    </row>
    <row r="224" spans="5:5" x14ac:dyDescent="0.25">
      <c r="E224" s="5" t="s">
        <v>356</v>
      </c>
    </row>
    <row r="225" spans="5:5" x14ac:dyDescent="0.25">
      <c r="E225" s="5" t="s">
        <v>357</v>
      </c>
    </row>
    <row r="226" spans="5:5" x14ac:dyDescent="0.25">
      <c r="E226" s="6" t="s">
        <v>358</v>
      </c>
    </row>
    <row r="227" spans="5:5" x14ac:dyDescent="0.25">
      <c r="E227" s="5" t="s">
        <v>359</v>
      </c>
    </row>
    <row r="228" spans="5:5" x14ac:dyDescent="0.25">
      <c r="E228" s="5" t="s">
        <v>360</v>
      </c>
    </row>
    <row r="229" spans="5:5" x14ac:dyDescent="0.25">
      <c r="E229" s="5" t="s">
        <v>361</v>
      </c>
    </row>
    <row r="230" spans="5:5" x14ac:dyDescent="0.25">
      <c r="E230" s="5" t="s">
        <v>362</v>
      </c>
    </row>
    <row r="231" spans="5:5" x14ac:dyDescent="0.25">
      <c r="E231" s="5" t="s">
        <v>363</v>
      </c>
    </row>
    <row r="232" spans="5:5" x14ac:dyDescent="0.25">
      <c r="E232" s="5" t="s">
        <v>364</v>
      </c>
    </row>
    <row r="233" spans="5:5" x14ac:dyDescent="0.25">
      <c r="E233" s="5" t="s">
        <v>365</v>
      </c>
    </row>
    <row r="234" spans="5:5" x14ac:dyDescent="0.25">
      <c r="E234" s="5" t="s">
        <v>366</v>
      </c>
    </row>
    <row r="235" spans="5:5" x14ac:dyDescent="0.25">
      <c r="E235" s="5" t="s">
        <v>367</v>
      </c>
    </row>
    <row r="236" spans="5:5" x14ac:dyDescent="0.25">
      <c r="E236" s="5" t="s">
        <v>368</v>
      </c>
    </row>
    <row r="237" spans="5:5" x14ac:dyDescent="0.25">
      <c r="E237" s="5" t="s">
        <v>369</v>
      </c>
    </row>
    <row r="238" spans="5:5" x14ac:dyDescent="0.25">
      <c r="E238" s="5" t="s">
        <v>370</v>
      </c>
    </row>
    <row r="239" spans="5:5" x14ac:dyDescent="0.25">
      <c r="E239" s="5" t="s">
        <v>371</v>
      </c>
    </row>
    <row r="240" spans="5:5" x14ac:dyDescent="0.25">
      <c r="E240" s="5" t="s">
        <v>372</v>
      </c>
    </row>
    <row r="241" spans="5:5" x14ac:dyDescent="0.25">
      <c r="E241" s="5" t="s">
        <v>373</v>
      </c>
    </row>
    <row r="242" spans="5:5" x14ac:dyDescent="0.25">
      <c r="E242" s="5" t="s">
        <v>374</v>
      </c>
    </row>
    <row r="243" spans="5:5" x14ac:dyDescent="0.25">
      <c r="E243" s="5" t="s">
        <v>375</v>
      </c>
    </row>
    <row r="244" spans="5:5" x14ac:dyDescent="0.25">
      <c r="E244" s="5" t="s">
        <v>376</v>
      </c>
    </row>
    <row r="245" spans="5:5" x14ac:dyDescent="0.25">
      <c r="E245" s="5" t="s">
        <v>377</v>
      </c>
    </row>
    <row r="246" spans="5:5" x14ac:dyDescent="0.25">
      <c r="E246" s="5" t="s">
        <v>378</v>
      </c>
    </row>
    <row r="247" spans="5:5" x14ac:dyDescent="0.25">
      <c r="E247" s="5" t="s">
        <v>379</v>
      </c>
    </row>
    <row r="248" spans="5:5" x14ac:dyDescent="0.25">
      <c r="E248" s="5" t="s">
        <v>380</v>
      </c>
    </row>
    <row r="249" spans="5:5" x14ac:dyDescent="0.25">
      <c r="E249" s="5" t="s">
        <v>381</v>
      </c>
    </row>
    <row r="250" spans="5:5" x14ac:dyDescent="0.25">
      <c r="E250" s="5" t="s">
        <v>382</v>
      </c>
    </row>
    <row r="251" spans="5:5" x14ac:dyDescent="0.25">
      <c r="E251" s="5" t="s">
        <v>383</v>
      </c>
    </row>
    <row r="252" spans="5:5" x14ac:dyDescent="0.25">
      <c r="E252" s="5" t="s">
        <v>384</v>
      </c>
    </row>
    <row r="253" spans="5:5" x14ac:dyDescent="0.25">
      <c r="E253" s="5" t="s">
        <v>385</v>
      </c>
    </row>
    <row r="254" spans="5:5" x14ac:dyDescent="0.25">
      <c r="E254" s="5" t="s">
        <v>386</v>
      </c>
    </row>
    <row r="255" spans="5:5" x14ac:dyDescent="0.25">
      <c r="E255" s="5" t="s">
        <v>387</v>
      </c>
    </row>
    <row r="256" spans="5:5" x14ac:dyDescent="0.25">
      <c r="E256" s="5" t="s">
        <v>388</v>
      </c>
    </row>
    <row r="257" spans="5:5" x14ac:dyDescent="0.25">
      <c r="E257" s="5" t="s">
        <v>389</v>
      </c>
    </row>
    <row r="258" spans="5:5" x14ac:dyDescent="0.25">
      <c r="E258" s="5" t="s">
        <v>390</v>
      </c>
    </row>
    <row r="259" spans="5:5" x14ac:dyDescent="0.25">
      <c r="E259" s="5" t="s">
        <v>391</v>
      </c>
    </row>
    <row r="260" spans="5:5" x14ac:dyDescent="0.25">
      <c r="E260" s="5" t="s">
        <v>392</v>
      </c>
    </row>
    <row r="261" spans="5:5" x14ac:dyDescent="0.25">
      <c r="E261" s="5" t="s">
        <v>393</v>
      </c>
    </row>
    <row r="262" spans="5:5" x14ac:dyDescent="0.25">
      <c r="E262" s="5" t="s">
        <v>394</v>
      </c>
    </row>
    <row r="263" spans="5:5" x14ac:dyDescent="0.25">
      <c r="E263" s="5" t="s">
        <v>395</v>
      </c>
    </row>
    <row r="264" spans="5:5" ht="15.75" thickBot="1" x14ac:dyDescent="0.3">
      <c r="E264" s="7" t="s">
        <v>396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F7" sqref="F7"/>
    </sheetView>
  </sheetViews>
  <sheetFormatPr baseColWidth="10" defaultColWidth="9.140625" defaultRowHeight="15" x14ac:dyDescent="0.25"/>
  <sheetData>
    <row r="1" spans="1:1" x14ac:dyDescent="0.25">
      <c r="A1" s="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 carrera</vt:lpstr>
      <vt:lpstr>datos</vt:lpstr>
      <vt:lpstr>Parametros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Inés QR</dc:creator>
  <cp:lastModifiedBy>Informatica</cp:lastModifiedBy>
  <dcterms:created xsi:type="dcterms:W3CDTF">2025-09-02T01:01:41Z</dcterms:created>
  <dcterms:modified xsi:type="dcterms:W3CDTF">2025-11-20T18:27:40Z</dcterms:modified>
</cp:coreProperties>
</file>